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no" ?>
<Relationships xmlns="http://schemas.openxmlformats.org/package/2006/relationships">
  <Relationship Id="rId1" Target="xl/workbook.xml" Type="http://schemas.openxmlformats.org/officeDocument/2006/relationships/officeDocument"/>
  <Relationship Id="rId2" Target="docProps/app.xml" Type="http://schemas.openxmlformats.org/officeDocument/2006/relationships/extended-properties"/>
  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Список фондов" r:id="rId1" sheetId="1" state="visible"/>
    <sheet name="л2" r:id="rId2" sheetId="2" state="hidden"/>
    <sheet name="л3" r:id="rId3" sheetId="3" state="hidden"/>
    <sheet name="л4" r:id="rId4" sheetId="4" state="hidden"/>
    <sheet name="Sys_Select" r:id="rId5" sheetId="5" state="hidden"/>
    <sheet name="Sys_Description" r:id="rId6" sheetId="6" state="hidden"/>
  </sheets>
  <definedNames>
    <definedName hidden="false" name="FUND_COUNT_RECEIPT">'Sys_Description'!$D$19</definedName>
    <definedName hidden="false" name="FUND_COUNT_ALL_STR">'Список фондов'!$F$310</definedName>
    <definedName hidden="false" name="FUND_COUNT_ALL_ROWS">'Список фондов'!$F$7:$F$297</definedName>
    <definedName hidden="false" name="FUND_COUNT_RETIRED_ROWS">'Список фондов'!$H$7:$H$297</definedName>
    <definedName hidden="false" name="SELECT_Specification_1">'Sys_Select'!$C$11</definedName>
    <definedName hidden="false" name="ISN_SECURLEVEL">'Sys_Description'!$D$8</definedName>
    <definedName hidden="false" name="FUND_COUNT_ALL">'Sys_Description'!$D$17</definedName>
    <definedName hidden="false" name="SELECT_FUND_COUNT_RETIRED">'Sys_Select'!$C$7</definedName>
    <definedName hidden="false" name="FUND_COUNT_RETIRED_ALL">'Sys_Description'!$D$20</definedName>
    <definedName hidden="false" name="Parameter">'Sys_Description'!$D$15</definedName>
    <definedName hidden="false" name="ParameterSQLDescription">'Sys_Description'!$C$5:$F$13</definedName>
    <definedName hidden="false" name="SELECT_ISN_ARCHIVE">'Sys_Select'!$C$4</definedName>
    <definedName hidden="false" name="DATE_TO">'Sys_Description'!$D$6</definedName>
    <definedName hidden="false" name="YEAR_TO">'Sys_Description'!$D$10</definedName>
    <definedName hidden="false" name="DATE_FROM">'Sys_Description'!$D$5</definedName>
    <definedName hidden="false" name="ISN_ARCHIVE">'Sys_Description'!$D$7</definedName>
    <definedName hidden="false" name="ISN_ACT_TYPE">'Sys_Description'!$D$11</definedName>
    <definedName hidden="false" name="Specification_1">'Список фондов'!$C$7:$I$297</definedName>
    <definedName hidden="false" name="YEAR_FROM">'Sys_Description'!$D$9</definedName>
    <definedName hidden="false" name="FUND_COUNT_RETIRED">'Sys_Description'!$D$18</definedName>
    <definedName hidden="false" name="FUND_COUNT_RETIRED_STR">'Список фондов'!$F$315</definedName>
    <definedName hidden="false" name="ProcessDescription">'Sys_Description'!$B$24:$H$33</definedName>
    <definedName hidden="false" name="ErrCode">'Sys_Description'!$J$5</definedName>
    <definedName hidden="false" name="FUND_COUNT_RECEIPT_STR">'Список фондов'!$F$313</definedName>
    <definedName hidden="false" name="SELECT_FUND_COUNT_ALL">'Sys_Select'!$C$6</definedName>
    <definedName hidden="false" name="FUND_COUNT_RECEIPT_ROWS">'Список фондов'!$E$7:$E$297</definedName>
    <definedName hidden="false" name="SELECT_FUND_COUNT_RECEIPT">'Sys_Select'!$C$8</definedName>
    <definedName hidden="false" name="SELECT_ISN_ACT_TYPE">'Sys_Select'!$C$3</definedName>
    <definedName hidden="false" localSheetId="5" name="ParameterSQLDescription">'Sys_Description'!$C$5:$F$13</definedName>
    <definedName hidden="false" localSheetId="5" name="ProcessDescription">'Sys_Description'!$B$24:$H$33</definedName>
  </definedNames>
  <calcPr calcCompleted="true" calcMode="auto" calcOnSave="false" fullCalcOnLoad="false"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<sst xmlns="http://schemas.openxmlformats.org/spreadsheetml/2006/main" xmlns:a="http://schemas.openxmlformats.org/drawingml/2006/main" xmlns:a15="http://schemas.microsoft.com/office/drawing/2012/main" xmlns:asvg="http://schemas.microsoft.com/office/drawing/2016/SVG/main" xmlns:c="http://schemas.openxmlformats.org/drawingml/2006/chart" xmlns:co="http://ncloudtech.com" xmlns:co-ooxml="http://ncloudtech.com/ooxml" xmlns:m="http://schemas.openxmlformats.org/officeDocument/2006/math" xmlns:mc="http://schemas.openxmlformats.org/markup-compatibility/2006" xmlns:o="urn:schemas-microsoft-com:office:office" xmlns:p="http://schemas.openxmlformats.org/presentationml/2006/main" xmlns:pic="http://schemas.openxmlformats.org/drawingml/2006/picture" xmlns:r="http://schemas.openxmlformats.org/officeDocument/2006/relationships" xmlns:s="http://schemas.openxmlformats.org/officeDocument/2006/sharedTypes" xmlns:sl="http://schemas.openxmlformats.org/schemaLibrary/2006/main" xmlns:v="urn:schemas-microsoft-com:vml" xmlns:w="http://schemas.openxmlformats.org/wordprocessingml/2006/main" xmlns:w10="urn:schemas-microsoft-com:office:word" xmlns:w14="http://schemas.microsoft.com/office/word/2010/wordml" xmlns:w15="http://schemas.microsoft.com/office/word/2012/wordml" xmlns:wp="http://schemas.openxmlformats.org/drawingml/2006/wordprocessingDrawing" xmlns:wpg="http://schemas.microsoft.com/office/word/2010/wordprocessingGroup" xmlns:wps="http://schemas.microsoft.com/office/word/2010/wordprocessingShape" xmlns:x="urn:schemas-microsoft-com:office:excel" xmlns:x12ac="http://schemas.microsoft.com/office/spreadsheetml/2011/1/ac" xmlns:x14="http://schemas.microsoft.com/office/spreadsheetml/2009/9/main" xmlns:xdr="http://schemas.openxmlformats.org/drawingml/2006/spreadsheetDrawing" xmlns:xm="http://schemas.microsoft.com/office/excel/2006/main" mc:Ignorable="co co-ooxml w14 x14 w15">
  <si>
    <t xml:space="preserve">Архивный отдел Администрации Кашинского муниципального округа Тверской области </t>
  </si>
  <si>
    <t>Р-157</t>
  </si>
  <si>
    <t>Список фондов</t>
  </si>
  <si>
    <t>КОЛХОЗ «КРАСНАЯ ЗВЕЗДА» БУЛАТОВСКОГО СЕЛЬСКОГО ОКРУГА КАШИНСКОГО РАЙОНА ТВЕРСКОЙ ОБЛАСТИ</t>
  </si>
  <si>
    <t>на 01.01.2026 г.</t>
  </si>
  <si>
    <t>Р-158</t>
  </si>
  <si>
    <t>Код фонда</t>
  </si>
  <si>
    <t>Номер фонда</t>
  </si>
  <si>
    <t>СЕЛЬСКОХОЗЯЙСТВЕННАЯ АРТЕЛЬ (КОЛХОЗ) «СЛАВКОВО» КАШИНСКОГО РАЙОНА КАЛИНИНСКОЙ ОБЛАСТИ, С.СЛАВКОВО</t>
  </si>
  <si>
    <t>Дата первого поступления</t>
  </si>
  <si>
    <t>Название фонда</t>
  </si>
  <si>
    <t>Отметка о выбытии</t>
  </si>
  <si>
    <t>Год акта выбытия</t>
  </si>
  <si>
    <t>Р-159</t>
  </si>
  <si>
    <t>Примечания</t>
  </si>
  <si>
    <t>КОЛХОЗ "РОДИНА" МАКОВНИЦКОГО СЕЛЬСКОГО СОВЕТА КАШИНСКОГО РАЙОНА КАЛИНИНСКОЙ ОБЛАСТИ</t>
  </si>
  <si>
    <t>Р-160</t>
  </si>
  <si>
    <t>КОЛХОЗ «АВАНГАРД» БАРЫКОВСКОГО СЕЛЬСКОГО СОВЕТА КАШИНСКОГО РАЙОНА КАЛИНИНСКОЙ ОБЛАСТИ</t>
  </si>
  <si>
    <t>Р-1</t>
  </si>
  <si>
    <t>КАШИНСКИЙ ЛИКЕРО-ВОДОЧНЫЙ ЗАВОД</t>
  </si>
  <si>
    <t>Р-161</t>
  </si>
  <si>
    <t>МУНИЦИПАЛЬНОЕ УНИТАРНОЕ ПРЕДПРИЯТИЕ КАШИНСКОГО РАЙОНА "ПРАВДА", Д.УСТИНОВО</t>
  </si>
  <si>
    <t>Р-2</t>
  </si>
  <si>
    <t>КАШИНСКИЙ ЗООВЕТТЕХНИКУМ</t>
  </si>
  <si>
    <t>Р-162</t>
  </si>
  <si>
    <t>ИСПОЛНИТЕЛЬНЫЙ КОМИТЕТ ЗЕЛЕНЦОВСКОГО СЕЛЬСКОГО СОВЕТА ДЕПУТАТОВ ТРУДЯЩИХСЯ КАШИНСКОГО РАЙОНА КАЛИНИНСКОЙ ОБЛАСТИ</t>
  </si>
  <si>
    <t>Р-3</t>
  </si>
  <si>
    <t>ПОТРЕБИТЕЛЬСКИЙ КООПЕРАТИВ "КАШИНСКОЕ РАЙОННОЕ ПОТРЕБИТЕЛЬСКОЕ ОБЩЕСТВО" ТВЕРСКОЙ ОБЛАСТИ</t>
  </si>
  <si>
    <t>Р-163</t>
  </si>
  <si>
    <t>УПРАВЛЕНИЕ СЕЛЬСКОГО ХОЗЯЙСТВА АДМИНИСТРАЦИИ КАШИНСКОГО РАЙОНА</t>
  </si>
  <si>
    <t>Р-4</t>
  </si>
  <si>
    <t>КАШИНСКОЕ ОТДЕЛЕНИЕ ГОСУДАРСТВЕННОГО БАНКА СССР</t>
  </si>
  <si>
    <t>Р-164</t>
  </si>
  <si>
    <t>ОРДЕНА ЛЕНИНА КОЛХОЗ «КРАСНЫЙ ПУТИЛОВЕЦ»</t>
  </si>
  <si>
    <t>Р-5</t>
  </si>
  <si>
    <t>КАШИНСКАЯ ШВЕЙНАЯ ФАБРИКА "ВОСХОДЯЩАЯ ЗАРЯ"</t>
  </si>
  <si>
    <t>Р-165</t>
  </si>
  <si>
    <t>ИСПОЛНИТЕЛЬНЫЙ КОМИТЕТ МИЛОСЛАВСКОГО СЕЛЬСКОГО СОВЕТА ДЕПУТАТОВ ТРУДЯЩИХСЯ КАШИНСКОГО РАЙОНА КАЛИНИНСКОЙ ОБЛАСТИ</t>
  </si>
  <si>
    <t>Р-6</t>
  </si>
  <si>
    <t>КАШИНСКАЯ САПОГОВАЛЯЛЬНАЯ ФАБРИКА КАЛИНИНСКОГО ОБЛЛЕГПРОМА</t>
  </si>
  <si>
    <t>Р-166</t>
  </si>
  <si>
    <t>СЕЛЬСКОХОЗЯЙСТВЕННЫЙ ПРОИЗВОДСТВЕННЫЙ КООПЕРАТИВ "ВЕРХНЕТРОИЦКИЙ", Д.ВЕРХНЯЯ ТРОИЦА</t>
  </si>
  <si>
    <t>Р-7</t>
  </si>
  <si>
    <t>РЕДАКЦИЯ ГАЗЕТЫ "ПО ЛЕНИНСКОМУ ПУТИ"</t>
  </si>
  <si>
    <t>Р-167</t>
  </si>
  <si>
    <t>СЕЛЬСКОХОЗЯЙСТВЕННЫЙ ПРОИЗВОДСТВЕННЫЙ КООПЕРАТИВ "КАШИНСКИЙ", Д.ПУСТЫНЬКА</t>
  </si>
  <si>
    <t>Р-8</t>
  </si>
  <si>
    <t>КОНТОРА ХОЗРАСЧЕТНОГО БУФЕТА СТАНЦИИ КАШИН ЯРОСЛАВСКОЙ ЖЕЛЕЗНОЙ ДОРОГИ</t>
  </si>
  <si>
    <t>Р-168</t>
  </si>
  <si>
    <t>СОВХОЗ «КРАСНОБОРСКИЙ» СЛАВКОВСКОГО СЕЛЬСКОГО ОКРУГА КАШИНСКОГО РАЙОНА ТВЕРСКОЙ ОБЛАСТИ</t>
  </si>
  <si>
    <t>Р-9</t>
  </si>
  <si>
    <t>КАШИНСКАЯ РАЙОННАЯ ТОПЛИВНАЯ КОНТОРА</t>
  </si>
  <si>
    <t>Р-169</t>
  </si>
  <si>
    <t>СЕЛЬСКОХОЗЯЙСТВЕННЫЙ ПРОИЗВОДСТВЕННЫЙ КООПЕРАТИВ "ЯХРОМА", Д.ЗОБНИНО</t>
  </si>
  <si>
    <t>Р-10</t>
  </si>
  <si>
    <t>КАШИНСКОЕ ЗАВОДОУПРАВЛЕНИЕ №20 "РОСГЛАВХЛЕБ"</t>
  </si>
  <si>
    <t>Р-172</t>
  </si>
  <si>
    <t>ВНЕШТАТНЫЙ ОТДЕЛ ТОРГОВЛИ ИСПОЛНИТЕЛЬНОГО КОМИТЕТА КАШИНСКОГО ГОРОДСКОГО СОВЕТА ДЕПУТАТОВ ТРУДЯЩИХСЯ КАЛИНИНСКОЙ ОБЛАСТИ</t>
  </si>
  <si>
    <t>Р-11</t>
  </si>
  <si>
    <t>КАШИНСКАЯ СРЕДНЯЯ ШКОЛА №1</t>
  </si>
  <si>
    <t>Р-173</t>
  </si>
  <si>
    <t xml:space="preserve">ОТДЕЛ АРХИТЕКТУРЫ И ГРАДОСТРОИТЕЛЬСТВА АДМИНИСТРАЦИИ КАШИНСКОГО РАЙОНА ТВЕРСКОЙ ОБЛАСТИ </t>
  </si>
  <si>
    <t>Р-12</t>
  </si>
  <si>
    <t>КАШИНСКИЙ ДЕТСКИЙ САД №1</t>
  </si>
  <si>
    <t>Р-174</t>
  </si>
  <si>
    <t>КАШИНСКИЙ РАЙОНЫЙ ОТДЕЛ ЗДРАВООХРАНЕНИЯ</t>
  </si>
  <si>
    <t>Р-13</t>
  </si>
  <si>
    <t>ПЕРВАЯ КАШИНСКАЯ МАШИНО-ТРАКТОРНАЯ СТАНЦИЯ КАШИНСКОГО РАЙОНА</t>
  </si>
  <si>
    <t>Р-175</t>
  </si>
  <si>
    <t>КАШИНСКАЯ САНИТАРНО-ЭПИДЕМИЧЕСКАЯ СТАНЦИЯ</t>
  </si>
  <si>
    <t>Р-14</t>
  </si>
  <si>
    <t>КАШИНСКАЯ НОТАРИАЛЬНАЯ КОНТОРА</t>
  </si>
  <si>
    <t>Р-176</t>
  </si>
  <si>
    <t>ОТДЕЛ ПРОФИЛАКТИЧЕСКОЙ ДЕЗИНФЕКЦИИ</t>
  </si>
  <si>
    <t>Р-15</t>
  </si>
  <si>
    <t>КАШИНСКОЕ УЧИЛИЩЕ МЕХАНИЗАЦИИ СЕЛЬСКОГО ХОЗЯЙСТВА №6</t>
  </si>
  <si>
    <t>Р-177</t>
  </si>
  <si>
    <t>Р-16</t>
  </si>
  <si>
    <t>ЛАПТЕВСКОЕ ТОРФОПРЕДПРИЯТИЕ ОБЛАСТНОГО УПРАВЛЕНИЯ МЕСТНОЙ ПРОМЫШЛЕННОСТИ</t>
  </si>
  <si>
    <t>КАШИНСКИЙ РАЙМАСЛОСЫРПРОМ</t>
  </si>
  <si>
    <t>Р-178</t>
  </si>
  <si>
    <t>Р-17</t>
  </si>
  <si>
    <t>КАШИНСКИЙ СПЕЦИАЛЬНЫЙ ДЕТСКИЙ ДОМ</t>
  </si>
  <si>
    <t>КАШИНСКОЕ РАЙОННОЕ ОТДЕЛЕНИЕ "ЗАГОТЛЕН"</t>
  </si>
  <si>
    <t>Р-179</t>
  </si>
  <si>
    <t>Р-18</t>
  </si>
  <si>
    <t>КАШИНСКОЕ МЕДИЦИНСКОЕ УЧИЛИЩЕ</t>
  </si>
  <si>
    <t>КАШИНСКАЯ МЕЖРАЙБАЗА</t>
  </si>
  <si>
    <t>Р-180</t>
  </si>
  <si>
    <t>КАШИНСКАЯ РАЙОННАЯ БИБИЛИОТЕКА</t>
  </si>
  <si>
    <t>Р-19</t>
  </si>
  <si>
    <t>ТВЕРСКОЙ МЕЖРАЙОННЫЙ ОТДЕЛ СБОРА И ОБРАБОТКИ СТАТИСТИЧЕСКОЙ ИНФОРМАЦИИ КАШИНСКИЙ РАЙОН</t>
  </si>
  <si>
    <t>Р-182</t>
  </si>
  <si>
    <t>КАШИНСКАЯ ИНКУБАТОРНО-ПТИЦЕВОДЧЕСКАЯ СТАНЦИЯ</t>
  </si>
  <si>
    <t>Р-20</t>
  </si>
  <si>
    <t>ФИЛИАЛ АКЦИОНЕРНОГО ОБЩЕСТВА ОТКРЫТОГО ТИПА "ТВЕРЬЗЕРНОПРОДУКТ" КАШИНСКОЕ ХЛЕБОПРИЕМНОЕ ПРЕДПРИЯТИЕ</t>
  </si>
  <si>
    <t>Р-183</t>
  </si>
  <si>
    <t>ОТКРЫТОЕ АКЦИОНЕРНОЕ ОБЩЕСТВО "СЕЛЬСКОХОЗЯЙСТВЕННОЕ ПРЕДПРИЯТИЕ "КАШИНСКИЙ ЛЁН"</t>
  </si>
  <si>
    <t>Р-21</t>
  </si>
  <si>
    <t>КАШИНСКАЯ АРТЕЛЬ "ОБУВЩИК"</t>
  </si>
  <si>
    <t>Р-186</t>
  </si>
  <si>
    <t>КАШИНСКИЙ ГОРОДСКОЙ КОМИТЕТ НАРОДНОГО КОНТРОЛЯ КАЛИНИНСКОЙ ОБЛАСТИ КОМИТЕТА НАРОДНОГО КОНТРОЛЯ СССР</t>
  </si>
  <si>
    <t>Р-22</t>
  </si>
  <si>
    <t>КАШИНСКАЯ АРТЕЛЬ «ПИЩЕВИК»</t>
  </si>
  <si>
    <t>Р-187</t>
  </si>
  <si>
    <t>СОВХОЗ «КРУТЕЦКИЙ» КАШИНСКОГО РАЙОНА ТВЕРСКОЙ ОБЛАСТИ, Д.ЛОБКОВО</t>
  </si>
  <si>
    <t>Р-23</t>
  </si>
  <si>
    <t>КАШИНСКАЯ СРЕДНЯЯ ШКОЛА №3</t>
  </si>
  <si>
    <t>Р-188</t>
  </si>
  <si>
    <t>Р-24</t>
  </si>
  <si>
    <t>КАШИНСКИЙ РОДИЛЬНЫЙ ДОМ КАЛИНИНСКОЙ ОБЛАСТИ</t>
  </si>
  <si>
    <t>РАЙОННАЯ ПЛАНОВАЯ КОМИССИЯ КАШИНСКОГО РАЙИСПОЛКОМА ОБЛАСТНОЙ ПЛАНОВОЙ КОМИССИИ КАЛИНИНСКОГО ОБЛИСПОЛКОМА</t>
  </si>
  <si>
    <t>Р-189</t>
  </si>
  <si>
    <t>КАШИНСКИЙ РАЙОННЫЙ ЗООВЕТЕРИНАРНЫЙ УЧАСТОК</t>
  </si>
  <si>
    <t>Р-25</t>
  </si>
  <si>
    <t>ИСПОЛНИТЕЛЬНЫЙ КОМИТЕТ КАШИНСКОГО РАЙОННОГО СОВЕТА НАРОДНЫХ ДЕПУТАТОВ  ТВЕРСКОЙ ОБЛАСТИ</t>
  </si>
  <si>
    <t>Р-190</t>
  </si>
  <si>
    <t>Р-26</t>
  </si>
  <si>
    <t>КАШИНСКАЯ РАЙОННАЯ ВЕТЕРИНАРНАЯ ЛЕЧЕБНИЦА</t>
  </si>
  <si>
    <t>КАШИНСКАЯ ГОРОДСКАЯ ПОЖАРНАЯ КОМАНДА</t>
  </si>
  <si>
    <t>Р-191</t>
  </si>
  <si>
    <t>Р-27</t>
  </si>
  <si>
    <t>КАШИНСКАЯ МЯСО-КОНТРОЛЬНАЯ СТАНЦИЯ КАЛИНИНСКОЙ ОБЛАСТИ</t>
  </si>
  <si>
    <t>КАШИНСКИЙ РАЙОННЫЙ ОТДЕЛ СОЦИАЛЬНОГО ОБЕСПЕЧЕНИЯ</t>
  </si>
  <si>
    <t>Р-192</t>
  </si>
  <si>
    <t>Р-28</t>
  </si>
  <si>
    <t>БОЛЬНИЦА ИМЕНИ КАЛИНИНА КАШИНСКОГО РАЙОНА КАЛИНИНСКОЙ ОБЛАСТИ</t>
  </si>
  <si>
    <t>КАШИНСКАЯ РАЙОННАЯ ЗАГОТОВИТЕЛЬНАЯ КОНТОРА «ТОРГПЛОДОВОЩ» КАЛИНИНСКОГО ТРЕСТА "ТОРГПЛОДОВОЩ"</t>
  </si>
  <si>
    <t>Р-193</t>
  </si>
  <si>
    <t>ДМИТРОВСКАЯ МАШИННО-ТРАКТОРНАЯ СТАНЦИЯ  КАШИНСКОГО РАЙОНА КАЛИНИНСКОЙ ОБЛАСТИ</t>
  </si>
  <si>
    <t>Р-29</t>
  </si>
  <si>
    <t>КАШИНСКИЙ МЯСОКОМБИНАТ</t>
  </si>
  <si>
    <t>Р-194</t>
  </si>
  <si>
    <t>ВТОРАЯ КАШИНСКАЯ МАШИННО-ТРАКТОРНАЯ СТАНЦИЯ  КАШИНСКОГО РАЙОНА КАЛИНИНСКОЙ ОБЛАСТИ</t>
  </si>
  <si>
    <t>Р-30</t>
  </si>
  <si>
    <t>КАШИНСКАЯ МЕЖРАЙОННАЯ КОНТОРА АПТЕКОУПРАВЛЕНИЯ</t>
  </si>
  <si>
    <t>Р-195</t>
  </si>
  <si>
    <t>КАШИНСКАЯ АРТЕЛЬ «ПРОГРЕСС» КАЛИНИНСКОЙ ОБЛАСТИ</t>
  </si>
  <si>
    <t>Р-31</t>
  </si>
  <si>
    <t>УПОЛНОМОЧЕННЫЙ МИНИСТЕРСТВА ЗАГОТОВОК ПО КАШИНСКОМУ РАЙОНУ</t>
  </si>
  <si>
    <t>Р-196</t>
  </si>
  <si>
    <t>Р-32</t>
  </si>
  <si>
    <t>КОМИТЕТ ПО УЛУЧШЕНИЮ ЖИЗНИ ДЕТЕЙ ПРИ КАШИНСКОМ РАЙИСПОЛКОМЕ</t>
  </si>
  <si>
    <t>КАШИНСКАЯ МЕХАНИЧЕСКАЯ МЕЛЬНИЦА</t>
  </si>
  <si>
    <t>Р-197</t>
  </si>
  <si>
    <t>Р-33</t>
  </si>
  <si>
    <t>КАШИНСКИЙ УЧАСТОК ЭЛЕКТРОСЕТЕЙ СЕЛЬЭЛЕКТРО</t>
  </si>
  <si>
    <t>КАШИНСКИЙ ГОРОДСКОЙ ОТДЕЛ ЖИЛИЩНО-КОММУНАЛЬНОГО ХОЗЯЙСТВА</t>
  </si>
  <si>
    <t>Р-198</t>
  </si>
  <si>
    <t>Р-34</t>
  </si>
  <si>
    <t>КАШИНСКИЙ РАЙОННЫЙ МИКРОПУНКТ</t>
  </si>
  <si>
    <t>КАШИНСКАЯ РЕМОНТНО-СТРОИТЕЛЬНАЯ КОНТОРА</t>
  </si>
  <si>
    <t>Р-199</t>
  </si>
  <si>
    <t>Р-35</t>
  </si>
  <si>
    <t>ИСПОЛНИТЕЛЬНЫЙ КОМИТЕТ БОЛЬШЕМАКАРОВСКОГО СЕЛЬСКОГО СОВЕТА ДЕПУТАТОВ ТРУДЯЩИХСЯ КАШИНСКОГО РАЙОНА КАЛИНИНСКОЙ ОБЛАСТИ</t>
  </si>
  <si>
    <t xml:space="preserve">АРЕНДНОЕ ПРЕДПРИЯТИЕ КАШИНТОРГ </t>
  </si>
  <si>
    <t>Р-200</t>
  </si>
  <si>
    <t>Р-36</t>
  </si>
  <si>
    <t xml:space="preserve">ИСПОЛНИТЕЛЬНЫЙ КОМИТЕТ СЛОБОДСКОГО СЕЛЬСКОГО СОВЕТА ДЕПУТАТОВ ТРУДЯЩИХСЯ КАШИНСКОГО РАЙОНА КАЛИНИНСКОЙ ОБЛАСТИ </t>
  </si>
  <si>
    <t>КАШИНСКИЙ РАЙПИЩЕКОМБИНАТ</t>
  </si>
  <si>
    <t>Р-201</t>
  </si>
  <si>
    <t>Р-37</t>
  </si>
  <si>
    <t>КАШИНСКИЙ РАЙОННЫЙ КОЛХОЗНЫЙ РЫНОК</t>
  </si>
  <si>
    <t>КАШИНСКАЯ МЕЖРАЙОННАЯ ЗАВОЗНАЯ БАЗА "СЕЛЬХОЗТЕХНИКА"</t>
  </si>
  <si>
    <t>Р-202</t>
  </si>
  <si>
    <t>Р-38</t>
  </si>
  <si>
    <t xml:space="preserve">КОЛХОЗ «ВПЕРЁД» ДАВЫДОВСКОГО СЕЛЬСКОГО СОВЕТА КАШИНСКОГО РАЙОНА КАЛИНИНСКОЙ ОБЛАСТИ </t>
  </si>
  <si>
    <t>КУРОРТ «КАШИН»</t>
  </si>
  <si>
    <t>Р-203</t>
  </si>
  <si>
    <t>Р-39</t>
  </si>
  <si>
    <t>АРХИВНЫЙ ОТДЕЛ АДМИНИСТРАЦИИ Г.КАШИНА И КАШИНСКОГО РАЙОНА</t>
  </si>
  <si>
    <t xml:space="preserve">КАШИНСКИЙ ДОМ КУЛЬТУРЫ </t>
  </si>
  <si>
    <t>Р-204</t>
  </si>
  <si>
    <t>Р-40</t>
  </si>
  <si>
    <t>СЕЛЬСКОХОЗЯЙСТВЕННЫЙ ПРОИЗВОДСТВЕННЫЙ КООПЕРАТИВ (КОЛХОЗ) "БОРИХИНСКИЙ", Д.БОРИХИНО</t>
  </si>
  <si>
    <t>КАШИНСКИЙ ДОМ РЕБЁНКА КАЛИНИНСКОЙ ОБЛАСТИ</t>
  </si>
  <si>
    <t>Р-205</t>
  </si>
  <si>
    <t>Р-41</t>
  </si>
  <si>
    <t>КАШИНСКАЯ РАЙОННАЯ ОРГАНИЗАЦИЯ ПРОФСОЮЗА РАБОТНИКОВ АГРОПРОМЫШЛЕННОГО КОМПЛЕКСА РФ</t>
  </si>
  <si>
    <t>КАШИНСКОЕ ОТДЕЛЕНИЕ ГЛАВКИНОПРОКАТ</t>
  </si>
  <si>
    <t>Р-206</t>
  </si>
  <si>
    <t>Р-42</t>
  </si>
  <si>
    <t>АКЦИОНЕРНОЕ ОБЩЕСТВО ЗАКРЫТОГО ТИПА "ДАВЫДОВО", Д.ДАВЫДОВО</t>
  </si>
  <si>
    <t>КАШИНСКАЯ СРЕДНЯЯ ШКОЛА РАБОЧЕЙ МОЛОДЕЖИ</t>
  </si>
  <si>
    <t>Р-207</t>
  </si>
  <si>
    <t>Р-43</t>
  </si>
  <si>
    <t>СЕЛЬСКОХОЗЯЙСТВЕННЫЙ ПРОИЗВОДСТВЕННЫЙ КООПЕРАТИВ "МИР", Д.ФИЛИПИЩЕВО</t>
  </si>
  <si>
    <t>КАШИНСКАЯ МЕЖРАЙОННАЯ ЗАГОТОВИТЕЛЬНО-ЖИВОТНОВОДЧЕСКАЯ КОНТОРА</t>
  </si>
  <si>
    <t>Р-208</t>
  </si>
  <si>
    <t>Р-44</t>
  </si>
  <si>
    <t>СЕЛЬСКОХОЗЯСТВЕННЫЙ ПРОИЗВОДСТВЕННЫЙ КООПЕРАТИВ - КОЛХОЗ "МЕЧТЫ ИЛЬИЧА" Д.КАРАБУЗИНО</t>
  </si>
  <si>
    <t>КАШИНСКАЯ КОНТОРА СВЯЗИ</t>
  </si>
  <si>
    <t>Р-209</t>
  </si>
  <si>
    <t>Р-45</t>
  </si>
  <si>
    <t>КОЛХОЗ «ПРОГРЕСС» КАШИНСКОГО РАЙОНА ТВЕРСКОЙ ОБЛАСТИ</t>
  </si>
  <si>
    <t>КАШИНСКИЙ ДЕТСКИЙ ДОМ № 2</t>
  </si>
  <si>
    <t>Р-210</t>
  </si>
  <si>
    <t>Р-46</t>
  </si>
  <si>
    <t>АДМИНИСТРАЦИЯ КАРАБУЗИНСКОГО СЕЛЬСКОГО ОКРУГА КАШИНСКОГО РАЙОНА ТВЕРСКОЙ ОБЛАСТИ</t>
  </si>
  <si>
    <t>КАШИНСКАЯ ШВЕЙНАЯ ФАБРИКА КАЛИНИНСКОГО ОБЛЛЕГПРОМА</t>
  </si>
  <si>
    <t>Р-211</t>
  </si>
  <si>
    <t>Р-47</t>
  </si>
  <si>
    <t xml:space="preserve">АДМИНИСТРАЦИЯ ФАЛЕВСКОГО СЕЛЬСКОГО ОКРУГА КАШИНСКОГО РАЙОНА ТВЕРСКОЙ ОБЛАСТИ </t>
  </si>
  <si>
    <t>КАШИНСКИЙ ДЕТСКИЙ ДОМ № 3 (Д.ПУСТЫНЬКА)</t>
  </si>
  <si>
    <t>Р-212</t>
  </si>
  <si>
    <t>Р-48</t>
  </si>
  <si>
    <t xml:space="preserve">ГОСУДАРСТВЕННОЕ УНИТАРНОЕ ПРЕДПРИЯТИЕ «КАШИНСКИЙ МЕЖРАЙОННЫЙ ЛЕСХОЗ» ДЕПАРТАМЕНТА УПРАВЛЕНИЯ ПРИРОДНЫМИ РЕСУРСАМИ И ОХРАНЫ ОКРУЖАЮЩЕЙ СРЕДЫ ТВЕРСКОЙ ОБЛАСТИ </t>
  </si>
  <si>
    <t>МУНИЦИПАЛЬНОЕ УЧРЕЖДЕНИЕ "КАШИНСКИЙ МЕЖХОЗЯЙСТВЕННЫЙ ОТДЕЛ КАПИТАЛЬНОГО СТРОИТЕЛЬСТВА" УПРАВЛЕНИЯ СЕЛЬСКОГО ХОЗЯЙСТВА АДМИНИСТРАЦИИ КАШИНСКОГО РАЙОНА</t>
  </si>
  <si>
    <t>Р-213</t>
  </si>
  <si>
    <t>Р-49</t>
  </si>
  <si>
    <t>СЕЛЬСКОХОЗЯЙСТВЕННЫЙ ПРОИЗВОДСТВЕННЫЙ КООПЕРАТИВ "КОМСОМОЛЕЦ", С.УНИЦЫ</t>
  </si>
  <si>
    <t>ОТКРЫТОЕ АКЦИОНЕРНОЕ ОБЩЕСТВО "ЕГОРЬЕВСКИЙ ЛЬНОЗАВОД"</t>
  </si>
  <si>
    <t>Р-214</t>
  </si>
  <si>
    <t>КАШИНСКИЙ РАЙКОМ ПРОФСОЮЗА РАБОЧИХ И СЛУЖАЩИХ ГОРОДСКОГО СОЮЗА</t>
  </si>
  <si>
    <t>КОМИТЕТ ПО КУЛЬТУРЕ, ТУРИЗМУ, СПОРТУ И ДЕЛАМ МОЛОДЕЖИ АДМИНИСТРАЦИИ КАШИНСКОГО РАЙОНА</t>
  </si>
  <si>
    <t>Р-215</t>
  </si>
  <si>
    <t>Р-51</t>
  </si>
  <si>
    <t>КАШИНСКИЙ РАЙКОМ ПРОФСОЮЗА МЕДИЦИНСКИХ РАБОТНИКОВ КАЛИНИНСКОЙ ОБЛАСТИ</t>
  </si>
  <si>
    <t>КАШИНСКАЯ АРТЕЛЬ «ПОБЕДА» КАЛИНИНСКОЙ ОБЛАСТИ</t>
  </si>
  <si>
    <t>Р-217</t>
  </si>
  <si>
    <t>Р-52</t>
  </si>
  <si>
    <t>МУНИЦИПАЛЬНОЕ БЮДЖЕТНОЕ УЧРЕЖДЕНИЕ КУЛЬТУРЫ "РАЙОННЫЙ ДОМ КУЛЬТУРЫ" КАШИНСКОГО РАЙОНА</t>
  </si>
  <si>
    <t>КАШИНСКИЙ ХЛЕБОКОМБИНАТ</t>
  </si>
  <si>
    <t>Р-53</t>
  </si>
  <si>
    <t>ПОСТНИКОВ СЕРГЕЙ НИКОЛАЕВИЧ (1889-1979) - КАНДИДАТ БОГОСЛОВСКИХ НАУК, КРАЕВЕД</t>
  </si>
  <si>
    <t>КАШИНСКИЙ РАЙОННЫЙ ФИНАНСОВЫЙ ОТДЕЛ</t>
  </si>
  <si>
    <t>МОЩАНСКИЙ НИКОЛАЙ СЕРГЕЕВИЧ (1904-1989) - ПЕДАГОГ, КРАЕВЕД</t>
  </si>
  <si>
    <t>Р-54</t>
  </si>
  <si>
    <t>ИСПОЛНИТЕЛЬНЫЙ КОМИТЕТ КАШИНСКОГО ГОРОДСКОГО СОВЕТА НАРОДНЫХ ДЕПУТАТОВ  КАЛИНИНСКОЙ ОБЛАСТИ</t>
  </si>
  <si>
    <t>ОРГАНЫ МЕСТНОГО САМОУПРАВЛЕНИЯ КАШИНСКОГО РАЙОНА</t>
  </si>
  <si>
    <t>Р-55</t>
  </si>
  <si>
    <t>КАШИНСКИЙ ДЕТСКИЙ ДОМ №1 КАЛИНИНСКОЙ ОБЛАСТИ</t>
  </si>
  <si>
    <t>Р-222</t>
  </si>
  <si>
    <t>КАШИНСКОЕ БЮРО ПУТЕШЕСТВИЙ И ЭКСКУРСИЙ ФИЛИАЛ АКЦИОНЕРНОГО ОБЩЕСТВА ЗАКРЫТОГО ТИПА «ТВЕРЬТУРИСТ»</t>
  </si>
  <si>
    <t>Р-56</t>
  </si>
  <si>
    <t>КАШИНСКИЙ ЛЕСОТОРГОВЫЙ СКЛАД</t>
  </si>
  <si>
    <t>КОМИТЕТ ПО УПРАВЛЕНИЮ ИМУЩЕСТВОМ АДМИНИСТРАЦИИ КАШИНСКОГО РАЙОНА</t>
  </si>
  <si>
    <t>Р-58</t>
  </si>
  <si>
    <t>ОТДЕЛ ОБРАЗОВАНИЯ АДМИНИСТРАЦИИ КАШИНСКОГО РАЙОНА</t>
  </si>
  <si>
    <t>РОЗИНА СОФЬЯ СИНАЕВНА (1908-1998) - ЭКСКУРСОВОД, КРАЕВЕД, ЛЕКТОР</t>
  </si>
  <si>
    <t>Р-59</t>
  </si>
  <si>
    <t>КАШИНСКАЯ ЦЕНТРАЛЬНАЯ РАЙОННАЯ БОЛЬНИЦА</t>
  </si>
  <si>
    <t>ГОСУДАРСТВЕННАЯ НАЛОГОВАЯ ИНСПЕКЦИЯ ПО КАШИНСКОМУ РАЙОНУ ТВЕРСКОЙ ОБЛАСТИ</t>
  </si>
  <si>
    <t>Р-60</t>
  </si>
  <si>
    <t>ФИНАНСОВОЕ УПРАВЛЕНИЕ АДМИНИСТРАЦИИ КАШИНСКОГО РАЙОНА</t>
  </si>
  <si>
    <t>МИГУНОВА АНТОНИНА ИВАНОВНА (1920-1999) - ВЕТЕРАН ВЕЛИКОЙ ОТЕЧЕСТВЕННОЙ ВОЙНЫ, ВЕТЕРАН ТРУДА</t>
  </si>
  <si>
    <t>Р-61</t>
  </si>
  <si>
    <t>АКЦИОНЕРНОЕ ОБЩЕСТВО ОТКРЫТОГО ТИПА "КАШИНАГРОТЕХСЕРВИС"</t>
  </si>
  <si>
    <t>Р-229</t>
  </si>
  <si>
    <t>КИНОСТУДИЯ «КАЛИНКА» КАШИНСКОГО СОЦИАЛЬНО-КУЛЬТУРНОГО ОБЪЕДИНЕНИЯ ТВЕРСКОЙ ОБЛАСТИ</t>
  </si>
  <si>
    <t>Р-63</t>
  </si>
  <si>
    <t>КОМИТЕТ ПО ЭКОНОМИКЕ И ПРОГНОЗИРОВАНИЮ АДМИНИСТРАЦИИ КАШИНСКОГО РАЙОНА</t>
  </si>
  <si>
    <t>Р-230</t>
  </si>
  <si>
    <t xml:space="preserve">АКЦИОНЕРНОЕ ОБЩЕСТВО ЗАКРЫТОГО ТИПА «КАШИНСКАЯ ФАБРИКА СПЕЦОДЕЖДЫ» </t>
  </si>
  <si>
    <t>Р-64</t>
  </si>
  <si>
    <t>ИСПОЛНИТЕЛЬНЫЙ КОМИТЕТ ЩЁЛКОВСКОГО СЕЛЬСКОГО СОВЕТА ДЕПУТАТОВ ТРУДЯЩИХСЯ КАШИНСКОГО РАЙОНА КАЛИНИНСКОЙ ОБЛАСТИ</t>
  </si>
  <si>
    <t>ТЕРРИТОРИАЛЬНАЯ ИЗБИРАТЕЛЬНАЯ КОМИССИЯ КАШИНСКОГО РАЙОНА</t>
  </si>
  <si>
    <t>Р-65</t>
  </si>
  <si>
    <t>ИСПОЛНИТЕЛЬНЫЙ КОМИТЕТ ПОКРОВСКОГО СЕЛЬСКОГО СОВЕТА ДЕПУТАТОВ ТРУДЯЩИХСЯ КАШИНСКОГО РАЙОНА КАЛИНИНСКОЙ ОБЛАСТИ</t>
  </si>
  <si>
    <t>АКЦИОНЕРНОЕ ОБЩЕСТВО ЗАКРЫТОГО ТИПА «ГОСТИНИЧНЫЙ КОМПЛЕКС «РУСЬ»</t>
  </si>
  <si>
    <t>Р-66</t>
  </si>
  <si>
    <t>Р-234</t>
  </si>
  <si>
    <t>ИСПОЛНИТЕЛЬНЫЙ КОМИТЕТ БОЛЬШЕ-КРУТЕЦКОГО СЕЛЬСКОГО СОВЕТА ДЕПУТАТОВ ТРУДЯЩИХСЯ КАШИНСКОГО РАЙОНА КАЛИНИНСКОЙ ОБЛАСТИ</t>
  </si>
  <si>
    <t>КАШИНСКИЙ ГОРПРОМКОМБИНАТ</t>
  </si>
  <si>
    <t>Р-67</t>
  </si>
  <si>
    <t>Р-235</t>
  </si>
  <si>
    <t xml:space="preserve">ИСПОЛНИТЕЛЬНЫЙ КОМИТЕТ НИКОЛЬСКОГО СЕЛЬСКОГО СОВЕТА ДЕПУТАТОВ ТРУДЯЩИХСЯ КАШИНСКОГО РАЙОНА КАЛИНИНСКОЙ </t>
  </si>
  <si>
    <t>ТОВАРИЩЕСТВО С ОГРАНИЧЕННОЙ ОТВЕТСТВЕННОСТЬЮ "МЕТИЗ ЛТД"</t>
  </si>
  <si>
    <t>Р-68</t>
  </si>
  <si>
    <t xml:space="preserve">ИСПОЛНИТЕЛЬНЫЙ КОМИТЕТ РОДИОНОВСКОГО СЕЛЬСКОГО СОВЕТА ДЕПУТАТОВ ТРУДЯЩИХСЯ КАШИНСКОГО РАЙОНА КАЛИНИНСКОЙ ОБЛАСТИ </t>
  </si>
  <si>
    <t xml:space="preserve">ХЕЙФЕЦ ЕВГЕНИЙ БОРИСОВИЧ (1936) - ВРАЧ, КРАЕВЕД, САМОДЕЯТЕЛЬНЫЙ ПОЭТ </t>
  </si>
  <si>
    <t>Р-69</t>
  </si>
  <si>
    <t>Р-237</t>
  </si>
  <si>
    <t>ИСПОЛНИТЕЛЬНЫЙ КОМИТЕТ ФИЛИТОВСКОГО СЕЛЬСКОГО СОВЕТА ДЕПУТАТОВ ТРУДЯЩИХСЯ КАШИНСКОГО РАЙОНА КАЛИНИНСКОЙ ОБЛАСТИ</t>
  </si>
  <si>
    <t>КАШИНСКАЯ АРТЕЛЬ «УТИЛИЗАТОР»</t>
  </si>
  <si>
    <t>Р-70</t>
  </si>
  <si>
    <t>Р-238</t>
  </si>
  <si>
    <t>ИСПОЛНИТЕЛЬНЫЙ КОМИТЕТ ЖИДИНКИНСКОГО СЕЛЬСКОГО СОВЕТА ДЕПУТАТОВ ТРУДЯЩИХСЯ КАШИНСКОГО РАЙОНА КАЛИНИНСКОЙ ОБЛАСТИ</t>
  </si>
  <si>
    <t>ТОВАРИЩЕСТВО С ОГРАНИЧЕННОЙ ОТВЕТСТВЕННОСТЬЮ МНОГООТРАСЛЕВОЕ ПРЕДПРИЯТИЕ "КАШИНГРАЖДАНСТРОЙ"</t>
  </si>
  <si>
    <t>Р-71</t>
  </si>
  <si>
    <t xml:space="preserve">РАСЧЁТНО-КАССОВЫЙ ЦЕНТР Г. КАШИН ГЛАВНОГО УПРАВЛЕНИЯ ЦЕНТРАЛЬНОГО БАНКА РОССИЙСКОЙ ФЕДЕРАЦИИ ПО ТВЕРСКОЙ ОБЛАСТИ </t>
  </si>
  <si>
    <t>ИСПОЛНИТЕЛЬНЫЙ КОМИТЕТ ДЬЯКОВСКОГО СЕЛЬСКОГО СОВЕТА ДЕПУТАТОВ ТРУДЯЩИХСЯ КАШИНСКОГО РАЙОНА КАЛИНИНСКОЙ ОБЛАСТИ</t>
  </si>
  <si>
    <t>Р-72</t>
  </si>
  <si>
    <t>ЛОБЗИН ДМИТРИЙ САВЕЛЬЕВИЧ (1914-2003) - ВЕТЕРАН ВЕЛИКОЙ ОТЕЧЕСВТЕННОЙ ВОЙНЫ, ПРОПАГАНДИСТ, НАСТАВНИК МОЛОДЕЖИ</t>
  </si>
  <si>
    <t>АДМИНИСТРАЦИЯ ЛЕУШИНСКОГО СЕЛЬСКОГО ОКРУГА КАШИНСКОГО РАЙОНА ТВЕРСКОЙ ОБЛАСТИ</t>
  </si>
  <si>
    <t>Р-242</t>
  </si>
  <si>
    <t>Р-73</t>
  </si>
  <si>
    <t>КАШИНСКАЯ МЕЖХОЗЯЙСТВЕННАЯ ПРЕДВИЖНАЯ МЕХАНИЗИРОВАННАЯ КОЛОННА №2 ТРЕСТА АГРОПРОМЦЕНТРСТРОЙ</t>
  </si>
  <si>
    <t>ИСПОЛНИТЕЛЬНЫЙ КОМИТЕТ ДАНИЛЬЦЕВСКОГО СЕЛЬСКОГО СОВЕТА ДЕПУТАТОВ ТРУДЯЩИХСЯ КАШИНСКОГО РАЙОНА КАЛИНИНСКОЙ ОБЛАСТИ</t>
  </si>
  <si>
    <t>Р-74</t>
  </si>
  <si>
    <t>ДОПОЛНИТЕЛЬНЫЙ ОФИС ТВЕРСКОГО РЕГИОНАЛЬНОГО ФИЛИАЛА АКЦИОНЕРНОГО КОММЕРЧЕСКОГО БАНКА «СБС – АГРО» В Г.КАШИНЕ</t>
  </si>
  <si>
    <t xml:space="preserve">ИСПОЛНИТЕЛЬНЫЙ КОМИТЕТ УНИЦКОГО СЕЛЬСКОГО СОВЕТА ДЕПУТАТОВ ТРУДЯЩИХСЯ КАШИНСКОГО РАЙОНА КАЛИНИНСКОЙ ОБЛАСТИ </t>
  </si>
  <si>
    <t>Р-244</t>
  </si>
  <si>
    <t>Р-75</t>
  </si>
  <si>
    <t>КАШИНСКИЙ МЕДИЦИНСКИЙ ВЫТРЕЗВИТЕЛЬ КАШИНСКОГО ОТДЕЛА ВНУТРЕННИХ ДЕЛ ТВЕРСКОЙ ОБЛАСТИ</t>
  </si>
  <si>
    <t xml:space="preserve">ИСПОЛНИТЕЛЬНЫЙ КОМИТЕТ ТУПИКОВСКОГО СЕЛЬСКОГО СОВЕТА ДЕПУТАТОВ ТРУДЯЩИХСЯ КАШИНСКОГО РАЙОНА КАЛИНИНСКОЙ ОБЛАСТИ </t>
  </si>
  <si>
    <t>Р-245</t>
  </si>
  <si>
    <t>Р-76</t>
  </si>
  <si>
    <t>УЧЕБНО-ПРОИЗВОДСТВЕННОЕ ХОЗЯЙСТВО КАШИНСКОГО ЗООВЕТТЕХНИКУМА КАЛИНИНСКОЙ ОБЛАСТИ</t>
  </si>
  <si>
    <t>ИСПОЛНИТЕЛЬНЫЙ КОМИТЕТ ПОСТЕЛЬНИКОВСКОГО СЕЛЬСКОГО СОВЕТА ДЕПУТАТОВ ТРУДЯЩИХСЯ КАШИНСКОГО РАЙОНА КАЛИНИНСКОЙ ОБЛАСТИ</t>
  </si>
  <si>
    <t>Р-246</t>
  </si>
  <si>
    <t>Р-77</t>
  </si>
  <si>
    <t>АГРОФИРМА «ВИТА» КАШИНСКОГО РАЙОНА ТВЕРСКОЙ ОБЛАСТИ</t>
  </si>
  <si>
    <t xml:space="preserve">ИСПОЛНИТЕЛЬНЫЙ КОМИТЕТ ЗОЛОТИЛОВСКОГО СЕЛЬСКОГО СОВЕТА ДЕПУТАТОВ ТРУДЯЩИХСЯ КАШИНСКОГО РАЙОНА КАЛИНИНСКОЙ ОБЛАСТИ </t>
  </si>
  <si>
    <t>Р-78</t>
  </si>
  <si>
    <t>КОШЕЛЕВСКИЙ ВИТАЛИЙ НИКОЛАЕВИЧ (1926-1998) - КРАЕВЕД, ЛЕКТОР</t>
  </si>
  <si>
    <t xml:space="preserve">АДМИНИСТРАЦИЯ ПИСЬЯКОВСКОГО СЕЛЬСКОГО ОКРУГА КАШИНСКОГО РАЙОНА ТВЕРСКОЙ ОБЛАСТИ </t>
  </si>
  <si>
    <t>МУНИЦИПАЛЬНОЕ ТОРГОВОЕ ПРЕДПРИЯТИЕ МАГАЗИН «ОЛИМП»</t>
  </si>
  <si>
    <t>Р-79</t>
  </si>
  <si>
    <t xml:space="preserve">АДМИНИСТРАЦИЯ КОЗЬМОДЕМЬЯНОВСКОГО СЕЛЬСКОГО ОКРУГА КАШИНСКОГО РАЙОНА ТВЕРСКОЙ ОБЛАСТИ </t>
  </si>
  <si>
    <t>ТОВАРИЩЕСТВО С ОГРАНИЧЕННОЙ ОТВЕТСТВЕННОСТЬЮ "ЮНОСТЬ"</t>
  </si>
  <si>
    <t>Р-80</t>
  </si>
  <si>
    <t>ИСПОЛНИТЕЛЬНЫЙ КОМИТЕТ СЕТКОВСКОГО СЕЛЬСКОГО СОВЕТА НАРОДНЫХ ДЕПУТАТОВ КАШИНСКОГО РАЙОНА КАЛИНИНСКОЙ ОБЛАСТИ</t>
  </si>
  <si>
    <t>Р-250</t>
  </si>
  <si>
    <t xml:space="preserve">МУНИЦИПАЛЬНОЕ УНИТАРНОЕ ПРЕДПРИЯТИЕ ПО ПЛЕМЕННОЙ РАБОТЕ И ИСКУССТВЕННОМУ ОСЕМЕНЕНИЮ СЕЛЬСКОХОЗЯЙСТВЕННЫХ ЖИВОТНЫХ «МУСТАНГ» </t>
  </si>
  <si>
    <t>Р-81</t>
  </si>
  <si>
    <t>АДМИНИСТРАЦИЯ СПАССКОГО СЕЛЬСКОГО ОКРУГА КАШИНСКОГО РАЙОНА ТВЕРСКОЙ ОБЛАСТИ</t>
  </si>
  <si>
    <t>Р-251</t>
  </si>
  <si>
    <t>ТОРФОПРЕДПРИЯТИЕ "КЕСОВОГОРСКОЕ" ТВЕРСКОГО ПРОИЗВОДСТВЕННОГО ОБЪЕДИНЕНИЯ ПО ДОБЫЧЕ ТОРФА КАШИНСКОГО РАЙОНА, С.УНИЦЫ</t>
  </si>
  <si>
    <t>Р-82</t>
  </si>
  <si>
    <t xml:space="preserve">ИСПОЛНИТЕЛЬНЫЙ КОМИТЕТ МЕРЛИНСКОГО СЕЛЬСКОГО СОВЕТА ДЕПУТАТОВ ТРУДЯЩИХСЯ КАШИНСКОГО РАЙОНА КАЛИНИНСКОЙ ОБЛАСТИ </t>
  </si>
  <si>
    <t>Р-252</t>
  </si>
  <si>
    <t>КАШИНСКАЯ ВОСЬМИЛЕТНЯЯ ОБЩЕОБРАЗОВАТЕЛЬНАЯ ШКОЛА №4</t>
  </si>
  <si>
    <t>Р-83</t>
  </si>
  <si>
    <t xml:space="preserve">ИСПОЛНИТЕЛЬНЫЙ КОМИТЕТ ОТРУБНЁВСКОГО СЕЛЬСКОГО СОВЕТА ДЕПУТАТОВ ТРУДЯЩИХСЯ КАШИНСКОГО РАЙОНА КАЛИНИНСКОЙ ОБЛАСТИ </t>
  </si>
  <si>
    <t>Р-253</t>
  </si>
  <si>
    <t>ОАО "ТВЕРЬАГРОМОНТАЖ" КАШИНСКИЙ ФИЛИАЛ</t>
  </si>
  <si>
    <t>Р-84</t>
  </si>
  <si>
    <t xml:space="preserve">ИСПОЛНИТЕЛЬНЫЙ КОМИТЕТ МАРИНИНСКОГО СЕЛЬСКОГО СОВЕТА ДЕПУТАТОВ ТРУДЯЩИХСЯ КАШИНСКОГО РАЙОНА КАЛИНИНСКОЙ ОБЛАСТИ </t>
  </si>
  <si>
    <t>ПРОИЗВОДСТВЕННЫЙ КООПЕРАТИВ «КАШИН-КОТОН» Г.КАШИН ТВЕРСКОЙ ОБЛАСТИ</t>
  </si>
  <si>
    <t>Р-85</t>
  </si>
  <si>
    <t xml:space="preserve">ИСПОЛНИТЕЛЬНЫЙ КОМИТЕТ ВЯЗОВЕЦКОГО СЕЛЬСКОГО СОВЕТА ДЕПУТАТОВ ТРУДЯЩИХСЯ КАШИНСКОГО РАЙОНА КАЛИНИНСКОЙ ОБЛАСТИ </t>
  </si>
  <si>
    <t>АНИХАНОВ ПАВЕЛ АЛЕКСАНДРОВИЧ (1918-2000) -ВЕТЕРАН ВЕЛИКОЙ ОТЕЧЕСТВЕННОЙ ВОЙНЫ, ВЕТЕРАН ТРУДА, КОНСТРУКТОР-РАЦИОНАЛИЗАТОР; АНИХАНОВА АННА АЛЕКСЕЕВНА (1925-2014) - ПЕДАГОГ, КРАЕВЕД, ВЕТЕРАН ТРУДА</t>
  </si>
  <si>
    <t>Р-86</t>
  </si>
  <si>
    <t xml:space="preserve">ИСПОЛНИТЕЛЬНЫЙ КОМИТЕТ ЛЮТОВСКОГО СЕЛЬСКОГО СОВЕТА ДЕПУТАТОВ ТРУДЯЩИХСЯ КАШИНСКОГО РАЙОНА КАЛИНИНСКОЙ ОБЛАСТИ </t>
  </si>
  <si>
    <t>ТОВАРИЩЕСТВО С ОГРАНИЧЕННОЙ ОТВЕТСТВЕННОСТЬЮ «МОЛОДЁЖНЫЙ»</t>
  </si>
  <si>
    <t>Р-87</t>
  </si>
  <si>
    <t xml:space="preserve">ИСПОЛНИТЕЛЬНЫЙ КОМИТЕТ КЕВНИКОВСКОГО СЕЛЬСКОГО СОВЕТА ДЕПУТАТОВ ТРУДЯЩИХСЯ КАШИНСКОГО РАЙОНА КАЛИНИНСКОЙ ОБЛАСТИ </t>
  </si>
  <si>
    <t>Р-257</t>
  </si>
  <si>
    <t>КООПЕРАТИВ «СТЕЛА»</t>
  </si>
  <si>
    <t>Р-88</t>
  </si>
  <si>
    <t>ИСПОЛНИТЕЛЬНЫЙ КОМИТЕТ ЗАВОРИНСКОГО СЕЛЬСКОГО СОВЕТА ДЕПУТАТОВ ТРУДЯЩИХСЯ КАШИНСКОГО РАЙОНА КАЛИНИНСКОЙ ОБЛАСТИ</t>
  </si>
  <si>
    <t>ОБЩЕСТВО С ОГРАНИЧЕННОЙ ОТВЕТСТВЕННОСТЬЮ "МЕРКУРИЙ"</t>
  </si>
  <si>
    <t>Р-89</t>
  </si>
  <si>
    <t xml:space="preserve">ИСПОЛНИТЕЛЬНЫЙ КОМИТЕТ СОЛОГОВСКОГО СЕЛЬСКОГО СОВЕТА ДЕПУТАТОВ ТРУДЯЩИХСЯ КАШИНСКОГО РАЙОНА КАЛИНИНСКОЙ ОБЛАСТИ </t>
  </si>
  <si>
    <t>ОТКРЫТОЕ АКЦИОНЕРНОЕ ОБЩЕСТВО "СИЛУЭТ"</t>
  </si>
  <si>
    <t>Р-90</t>
  </si>
  <si>
    <t xml:space="preserve">ИСПОЛНИТЕЛЬНЫЙ КОМИТЕТ КОЧЕМЛЬСКОГО СЕЛЬСКОГО СОВЕТА ДЕПУТАТОВ ТРУДЯЩИХСЯ КАШИНСКОГО РАЙОНА КАЛИНИНСКОЙ ОБЛАСТИ </t>
  </si>
  <si>
    <t xml:space="preserve">ОБЩЕСТВО С ОГРАНИЧЕННОЙ ОТВЕТСТВЕННОСТЬЮ «ХЛЕБОПРИЁМНОЕ ПРЕДПРИЯТИЕ» </t>
  </si>
  <si>
    <t>Р-91</t>
  </si>
  <si>
    <t xml:space="preserve">АДМИНИСТРАЦИЯ ДАВЫДОВСКОГО СЕЛЬСКОГО ОКРУГА КАШИНСКОГО РАЙОНА ТВЕРСКОЙ ОБЛАСТИ </t>
  </si>
  <si>
    <t>АССОЦИАЦИЯ КРЕСТЬЯНСКИХ ХОЗЯЙСТВ «СЛАВКОВО» , С.СЛАВКОВО</t>
  </si>
  <si>
    <t>Р-92</t>
  </si>
  <si>
    <t>АДМИНИСТРАЦИЯ УНИЦКОГО СЕЛЬСКОГО ОКРУГА КАШИНСКОГО РАЙОНА ТВЕРСКОЙ ОБЛАСТИ</t>
  </si>
  <si>
    <t>ГАВРИЛОВ ВЛАДИМИР ИЛЬИЧ (1913-1995) - ПРЕДСЕДАТЕЛЬ ПЛАНОВОЙ КОМИССИИ ИСПОЛНИТЕЛЬНОГО КОМИТЕТА КАШИНСКОГО РАЙОННОГО СОВЕТА ДЕПУТАТОВ ТРУДЯЩИХСЯ КАЛИНИСКОЙ ОБЛАСТИ</t>
  </si>
  <si>
    <t>Р-93</t>
  </si>
  <si>
    <t>Р-264</t>
  </si>
  <si>
    <t>АДМИНИСТРАЦИЯ ВЛАСЬЕВСКОГО СЕЛЬСКОГО ОКРУГА КАШИНСКОГО РАЙОНА ТВЕРСКОЙ ОБЛАСТИ</t>
  </si>
  <si>
    <t>ЗАКРЫТОЕ АКЦИОНЕРНОЕ ОБЩЕСТВО "КАШИНСКАЯ ПМК-8 "ТВЕРЬИНЖСЕЛЬСТРОЙ"</t>
  </si>
  <si>
    <t>Р-94</t>
  </si>
  <si>
    <t>РЕШЁТКИН БОРИС АЛЕКСЕЕВИЧ (1947-2019) - КРАЕВЕД</t>
  </si>
  <si>
    <t>АДМИНИСТРАЦИЯ ПЕСТРИКОВСКОГО СЕЛЬСКОГО ОКРУГА КАШИНСКОГО РАЙОНА ТВЕРСКОЙ ОБЛАСТИ</t>
  </si>
  <si>
    <t>Р-266</t>
  </si>
  <si>
    <t>Р-95</t>
  </si>
  <si>
    <t>КАШИНСКОЕ МЕЖРАЙОННОЕ ОТДЕЛЕНИЕ "СЕЛЬХОЗСНАБ"</t>
  </si>
  <si>
    <t xml:space="preserve">ИСПОЛНИТЕЛЬНЫЙ КОМИТЕТ ТУРОВСКОГО СЕЛЬСКОГО СОВЕТА ДЕПУТАТОВ ТРУЛЯЩИХСЯ КАШИНСКОГО РАЙОНА КАЛИНИНСКОЙ ОБЛАСТИ  </t>
  </si>
  <si>
    <t>Р-267</t>
  </si>
  <si>
    <t>Р-96</t>
  </si>
  <si>
    <t>КАШИНСКАЯ МЕЖРАЙОННАЯ МАСТЕРСКАЯ КАПИТАЛЬНОГО РЕМОНТА УПРАВЛЕНИЯ СЕЛЬСКОГО ХОЗЯЙСТВА</t>
  </si>
  <si>
    <t>АДМИНИСТРАЦИЯ БУЛАТОВСКОГО СЕЛЬСКОГО ОКРУГА КАШИНСКОГО РАЙОНА ТВЕРСКОЙ ОБЛАСТИ</t>
  </si>
  <si>
    <t>Р-268</t>
  </si>
  <si>
    <t>Р-97</t>
  </si>
  <si>
    <t>КАШИНСКОЕ РЕМОНТНО-СТРОИТЕЛЬНОЕ УПРАВЛЕНИЕ "ТВЕРЬИНЖСЕЛЬСТРОЙ"</t>
  </si>
  <si>
    <t>АДМИНИСТРАЦИЯ ВЕРХНЕТРОИЦКОГО СЕЛЬСКОГО ОКРУГА КАШИНСКОГО РАЙОНА ТВЕРСКОЙ ОБЛАСТИ</t>
  </si>
  <si>
    <t>Р-269</t>
  </si>
  <si>
    <t>Р-98</t>
  </si>
  <si>
    <t>ЗАКРЫТОЕ АКЦИОНЕРНОЕ ОБЩЕСТВО "КАШИНДОРСТРОЙ"</t>
  </si>
  <si>
    <t xml:space="preserve">ИСПОЛНИТЕЛЬНЫЙ КОМИТЕТ ФЕДОСЬИНСКОГО СЕЛЬСКОГО СОВЕТА ДЕПУТАТОВ ТРУДЯЩИХСЯ КАШИНСКОГО РАЙОНА КАЛИНИНСКОЙ ОБЛАСТИ </t>
  </si>
  <si>
    <t>Р-270</t>
  </si>
  <si>
    <t>ЗАКРЫТОЕ АКЦИОНЕРНОЕ ОБЩЕСТВО "БОНАС"</t>
  </si>
  <si>
    <t>Р-99</t>
  </si>
  <si>
    <t xml:space="preserve">ИСПОЛНИТЕЛЬНЫЙ КОМИТЕТ ШЕВРИГИНСКОГО СЕЛЬСКОГО СОВЕТА ДЕПУТАТОВ ТРУДЯЩИХСЯ КАШИНСКОГО РАЙОНА КАЛИНИНСКОЙ ОБЛАСТИ </t>
  </si>
  <si>
    <t>ТОВАРИЩЕСТВО С ОГРАНИЧЕННОЙ ОТВЕТСТВЕННОСТЬЮ  «НАДЕЖДА»</t>
  </si>
  <si>
    <t>Р-100</t>
  </si>
  <si>
    <t>ИСПОЛНИТЕЛЬНЫЙ КОМИТЕТ СТУДЁНО-ПОЛЬСКОГО СЕЛЬСКОГО СОВЕТА ДЕПУТАТОВ ТРУДЯЩИХСЯ КАШИНСКОГО РАЙОНА КАЛИНИНСКОЙ ОБЛАСТИ</t>
  </si>
  <si>
    <t xml:space="preserve">ТОВАРИЩЕСТВО С ОГРАНИЧЕННОЙ ОТВЕТСТВЕННОСТЬЮ "БЕТИЗ-ЗАКАЗ-2" </t>
  </si>
  <si>
    <t>Р-101</t>
  </si>
  <si>
    <t>Р-273</t>
  </si>
  <si>
    <t xml:space="preserve">ИСПОЛНИТЕЛЬНЫЙ КОМИТЕТ ПОТУПОВСКОГО СЕЛЬСКОГО СОВЕТА ДЕПУТАТОВ ТРУДЯЩИХСЯ КАШИНСКОГО РАЙОНА КАЛИНИНСКОЙ ОБЛАСТИ </t>
  </si>
  <si>
    <t>ОТКРЫТОЕ АКЦИОНЕРНОЕ ОБЩЕСТВО "КАШНАГРОПРОМХИМИЯ"</t>
  </si>
  <si>
    <t>Р-102</t>
  </si>
  <si>
    <t>ФИЛИАЛ ГОСУДАРСТВЕННОГО УЧРЕЖДЕНИЯ "ТВЕРСКОЕ УПРАВЛЕНИЕ ЛЕСАМИ" "КАШИНСКИЙ МЕЖРАЙОННЫЙ ЛЕСХОЗ"</t>
  </si>
  <si>
    <t xml:space="preserve">ИСПОЛНИТЕЛЬНЫЙ КОМИТЕТ ТУШНЕВСКОГО СЕЛЬСКОГО СОВЕТА ДЕПУТАТОВ ТРУДЯЩИХСЯ КАШИНСКОГО РАЙОНА КАЛИНИНСКОЙ ОБЛАСТИ </t>
  </si>
  <si>
    <t>Р-103</t>
  </si>
  <si>
    <t>БАРДАШОВ ВИКТОР ХРИСАНТОВИЧ (1939) - КРАЕВЕД, ПЕДАГОГ</t>
  </si>
  <si>
    <t xml:space="preserve">АДМИНИСТРАЦИЯ ПУСТЫНЬСКОГО СЕЛЬСКОГО ОКРУГА КАШИНСКОГО РАЙОНА ТВЕРСКОЙ ОБЛАСТИ </t>
  </si>
  <si>
    <t>Р-104</t>
  </si>
  <si>
    <t>ТОВАРИЩЕСТВО С ОГРАНИЧЕННОЙ ОТВЕТСТВЕННОСТЬЮ "БЕТИЗ-УТОЧКИН И К" (ТОО)</t>
  </si>
  <si>
    <t xml:space="preserve">АДМИНИСТРАЦИЯ ВВЕДЕНСКОГО СЕЛЬСКОГО ОКРУГА КАШИНСКОГО РАЙОНА ТВЕРСКОЙ ОБЛАСТИ </t>
  </si>
  <si>
    <t>Р-105</t>
  </si>
  <si>
    <t>МУНИЦИПАЛЬНОЕ ОБРАЗОВАНИЕ ГОРОДСКОЕ ПОСЕЛЕНИЕ-ГОРОД КАШИН</t>
  </si>
  <si>
    <t xml:space="preserve">АДМИНИСТРАЦИЯ ФАРАФОНОВСКОГО СЕЛЬСКОГО ОКРУГА КАШИНСКОГО РАЙОНА ТВЕРСКОЙ ОБЛАСТИ </t>
  </si>
  <si>
    <t>Р-106</t>
  </si>
  <si>
    <t>МУНИЦИПАЛЬНОЕ ОБРАЗОВАНИЕ БАРЫКОВСКОЕ СЕЛЬСКОЕ ПОСЕЛЕНИЕ КАШИНСКОГО РАЙОНА ТВЕРСКОЙ ОБЛАСТИ</t>
  </si>
  <si>
    <t xml:space="preserve">ИСПОЛНИТЕЛЬНЫЙ КОМИТЕТ АПАРНИКОВСКОГО СЕЛЬСКОГО СОВЕТА ДЕПУТАТОВ ТРУДЯЩИХСЯ КАШИНСКОГО РАЙОНА КАЛИНИНСКОЙ ОБЛАСТИ </t>
  </si>
  <si>
    <t>МУНИЦИПАЛЬНОЕ ОБРАЗОВАНИЕ БУЛАТОВСКОЕ СЕЛЬСКОЕ ПОСЕЛЕНИЕ КАШИНСКОГО РАЙОНА ТВЕРСКОЙ ОБЛАСТИ.</t>
  </si>
  <si>
    <t>Р-107</t>
  </si>
  <si>
    <t xml:space="preserve">ИСПОЛНИТЕЛЬНЫЙ КОМИТЕТ ЧЕНЦСКОГО СЕЛЬСКОГО СОВЕТА ДЕПУТАТОВ ТРУДЯЩИХСЯ КАЛЯЗИНСКОГО РАЙОНА КАЛИНИНСКОЙ ОБЛАСТИ </t>
  </si>
  <si>
    <t>МУНИЦИПАЛЬНОЕ ОБРАЗОВАНИЕ ВЕРХНЕТРОИЦКОЕ СЕЛЬСКОЕ ПОСЕЛЕНИЕ КАШИНСКОГО РАЙОНА ТВЕРСКОЙ ОБЛАСТИ</t>
  </si>
  <si>
    <t>Р-108</t>
  </si>
  <si>
    <t xml:space="preserve">ИСПОЛНИТЕЛЬНЫЙ КОМИТЕТ ТИВОЛИНСКОГО СЕЛЬСКОГО СОВЕТА ДЕПУТАТОВ ТРУДЯЩИХСЯ КАШИНСКОГО РАЙОНА КАЛИНИНСКОЙ ОБЛАСТИ </t>
  </si>
  <si>
    <t>МУНИЦИПАЛЬНОЕ ОБРАЗОВАНИЕ ДАВЫДОВСКОЕ СЕЛЬСКОЕ ПОСЕЛЕНИЕ КАШИНСКОГО РАЙОНА ТВЕРСКОЙ ОБЛАСТИ</t>
  </si>
  <si>
    <t>Р-109</t>
  </si>
  <si>
    <t xml:space="preserve">ИСПОЛНИТЕЛЬНЫЙ КОМИТЕТ ЗАДОВСКОГО СЕЛЬСКОГО СОВЕТА ДЕПУТАТОВ ТРУДЯЩИХСЯ КАЛЯЗИНСКОГО РАЙОНА КАЛИНИНСКОЙ ОБЛАСТИ </t>
  </si>
  <si>
    <t>МУНИЦИПАЛЬНОЕ ОБРАЗОВАНИЕ КАРАБУЗИНСКОЕ СЕЛЬСКОЕ ПОСЕЛЕНИЕ КАШИНСКОГО РАЙОНА ТВЕРСКОЙ ОБЛАСТИ</t>
  </si>
  <si>
    <t>Р-110</t>
  </si>
  <si>
    <t xml:space="preserve">ИСПОЛНИТЕЛЬНЫЙ КОМИТЕТ ЩЁКОТОВСКОГО СЕЛЬСКОГО СОВЕТА ДЕПУТАТОВ ТРУДЯЩИХСЯ КАЛЯЗИНСКОГО РАЙОНА КАЛИНИНСКОЙ ОБЛАСТИ </t>
  </si>
  <si>
    <t>МУНИЦИПАЛЬНОЕ ОБРАЗОВАНИЕ ПЕСТРИКОВСКОЕ СЕЛЬСКОЕ ПОСЕЛЕНИЕ КАШИНСКОГО РАЙОНА ТВЕРСКОЙ ОБЛАСТИ</t>
  </si>
  <si>
    <t>Р-111</t>
  </si>
  <si>
    <t xml:space="preserve">АДМИНИСТРАЦИЯ СЛАВКОВСКОГО СЕЛЬСКОГО ОКРУГА КАШИНСКОГО РАЙОНА ТВЕРСКОЙ ОБЛАСТИ </t>
  </si>
  <si>
    <t>МУНИЦИПАЛЬНОЕ ОБРАЗОВАНИЕ ПИСЬЯКОВСКОЕ СЕЛЬСКОЕ ПОСЕЛЕНИЕ КАШИНСКОГО РАЙОНА ТВЕРСКОЙ ОБЛАСТИ</t>
  </si>
  <si>
    <t>Р-112</t>
  </si>
  <si>
    <t>ИСПОЛНИТЕЛЬНЫЙ КОМИТЕТ АРТЁМОВСКОГО СЕЛЬСКОГО СОВЕТА ДЕПУТАТОВ ТРУДЯЩИХСЯ КАЛЯЗИНСКОГО РАЙОНА КАЛИНИНСКОЙ ОБЛАСТИ</t>
  </si>
  <si>
    <t>МУНИЦИПАЛЬНОЕ ОБРАЗОВАНИЕ СЛАВКОВСКОЕ СЕЛЬСКОЕ ПОСЕЛЕНИЕ КАШИНСКОГО РАЙОНА ТВЕРСКОЙ ОБЛАСТИ</t>
  </si>
  <si>
    <t>Р-113</t>
  </si>
  <si>
    <t>МУНИЦИПАЛЬНОЕ ОБРАЗОВАНИЕ УНИЦКОЕ СЕЛЬСКОЕ ПОСЕЛЕНИЕ КАШИНСКОГО РАЙОНА ТВЕРСКОЙ ОБЛАСТИ</t>
  </si>
  <si>
    <t xml:space="preserve">АДМИНИСТРАЦИЯ БАРЫКОВСКОГО СЕЛЬСКОГО ОКРУГА КАШИНСКОГО РАЙОНА ТВЕРСКОЙ ОБЛАСТИ </t>
  </si>
  <si>
    <t>Р-114</t>
  </si>
  <si>
    <t>МУНИЦИПАЛЬНОЕ ОБРАЗОВАНИЕ ФАРАФОНОВСКОЕ СЕЛЬСКОЕ ПОСЕЛЕНИЕ КАШИНСКОГО РАЙОНА ТВЕРСКОЙ ОБЛАСТИ</t>
  </si>
  <si>
    <t xml:space="preserve">ИСПОЛНИТЕЛЬНЫЙ КОМИТЕТ МАЛЕЧКИНСКОГО СЕЛЬСКОГО СОВЕТА ДЕПУТАТОВ ТРУДЯЩИХСЯ КАЛЯЗИНСКОГО РАЙОНА ТВЕРСКОЙ ОБЛАСТИ  </t>
  </si>
  <si>
    <t>Р-115</t>
  </si>
  <si>
    <t>МУНИЦИПАЛЬНОЕ ОБРАЗОВАНИЕ ШЕПЕЛЕВСКОЕ СЕЛЬСКОЕ ПОСЕЛЕНИЕ КАШИНСКОГО РАЙОНА ТВЕРСКОЙ ОБЛАСТИ</t>
  </si>
  <si>
    <r>
      <t xml:space="preserve">АДМИНИСТРАЦИЯ ЛОБКОВСКОГО СЕЛЬСКОГО ОКРУГА КАШИНСКОГО РАЙОНА ТВЕРСКОЙ ОБЛАСТИ </t>
    </r>
    <r>
      <t xml:space="preserve">
</t>
    </r>
  </si>
  <si>
    <t>Р-289</t>
  </si>
  <si>
    <t>Р-116</t>
  </si>
  <si>
    <t>МУНИЦИПАЛЬНОЕ УНИТАРНОЕ ПРЕДПРИЯТИЕ КАШИНСКОГО РАЙОНА "ЦЕНТРАЛЬНАЯ РАЙОННАЯ АПТЕКА №86"</t>
  </si>
  <si>
    <t xml:space="preserve">АДМИНИСТРАЦИЯ КОРОБОВСКОГО СЕЛЬСКОГО ОКРУГА КАШИНСКОГО РАЙОНА ТВЕРСКОЙ ОБЛАСТИ </t>
  </si>
  <si>
    <t>КОНТРОЛЬНО-СЧЕТНАЯ ПАЛАТА КАШИНСКОГО РАЙОНА</t>
  </si>
  <si>
    <t>Р-117</t>
  </si>
  <si>
    <t>АДМИНИСТРАЦИЯ ШЕПЕЛЁВСКОГО СЕЛЬСКОГО ОКРУГА КАШИНСКОГО РАЙОНА ТВЕРСКОЙ ОБЛАСТИ</t>
  </si>
  <si>
    <t>МУНИЦИПАЛЬНОЕ КАЗЕННОЕ УЧРЕЖДЕНИЕ «ЦЕНТРАЛИЗОВАННАЯ БУХГАЛТЕРИЯ ПОСЕЛЕНИЙ КАШИНСКОГО РАЙОНА»</t>
  </si>
  <si>
    <t>Р-118</t>
  </si>
  <si>
    <t>КОЛХОЗ "НОВАЯ ЖИЗНЬ" ШЕВЕЛЕВСКОГО СЕЛЬСКОГО СОВЕТА КАШИНСКОГО РАЙОНА КАЛИНИНСКОЙ ОБЛАСТИ</t>
  </si>
  <si>
    <t>МУНИЦИПАЛЬНОЕ УНИТАРНОЕ ПРЕДПРИЯТИЕ КАШИНСКОГО РАЙОНА "КНИГИ"</t>
  </si>
  <si>
    <t>Р-119</t>
  </si>
  <si>
    <t>КОЛХОЗ «СМЕНА» ВВЕДЕНСКОГО СЕЛЬСКОГО СОВЕТА КАШИНСКОГО РАЙОНА КАЛИНИНСКОЙ ОБЛАСТИ</t>
  </si>
  <si>
    <t>МУНИЦИПАЛЬНОЕ УНИТАРНОЕ ПРЕДПРИЯТИЕ КАШИНСКОГО РАЙОНА "ТРИКОТАЖ"</t>
  </si>
  <si>
    <t>Р-120</t>
  </si>
  <si>
    <t>КОЛХОЗ «НОВЫЙ ПУТЬ» ПЕСТРИКОВСКОГО СЕЛЬСКОГО СОВЕТА КАШИНСКОГО РАЙОНА ТВЕРСКОЙ ОБЛАСТИ</t>
  </si>
  <si>
    <t>ОБЩЕСТВО С ОГРАНИЧЕННОЙ ОТВЕТСТВЕННОСТЬЮ «СТИЛЬ» КАШИНСКОГО РАЙОНА ТВЕРСКОЙ ОБЛАСТИ</t>
  </si>
  <si>
    <t>Р-121</t>
  </si>
  <si>
    <t>КОЛХОЗ ИМЕНИ ЛЕНИНА КРАСНОБОРСКОГО СЕЛЬСКОГО СОВЕТА КАШИНСКОГО РАЙОНА КАЛИНИНСКОЙ ОБЛАСТИ</t>
  </si>
  <si>
    <t>ОБЩЕСТВО С ОГРАНИЧЕННОЙ ОТВЕТСТВЕННОСТЬЮ «СОФИТ» КАШИНСКОГО РАЙОНА ТВЕРСКОЙ ОБЛАСТИ</t>
  </si>
  <si>
    <t>Р-122</t>
  </si>
  <si>
    <t>КОЛХОЗ «КРАСНОЕ ТРОСУХИНО» МАКОВНИЦКОГО СЕЛЬСКОГО СОВЕТА КАШИНСКОГО РАЙОНА КАЛИНИНСКОЙ ОБЛАСТИ</t>
  </si>
  <si>
    <t xml:space="preserve">МУНИЦИПАЛЬНОЕ УНИТАРНОЕ ПРЕДПРИЯТИЕ КАШИНСКОГО РАЙОНА "АЛЕНУШКА" </t>
  </si>
  <si>
    <t>Р-123</t>
  </si>
  <si>
    <t>АКЦИОНЕРНОЕ ОБЩЕСТВО ЗАКРЫТОГО ТИПА "НИВА"</t>
  </si>
  <si>
    <t>КОЛХОЗ "ПРОСВЕТ" ЩЕЛКОВСКОГО СЕЛЬСКОГО СОВЕТА КАШИНСКОГО РАЙОНА КАЛИНИНСКОЙ ОБЛАСТИ</t>
  </si>
  <si>
    <t>Р-124</t>
  </si>
  <si>
    <t>МУНИЦИПАЛЬНОЕ УНИТАРНОЕ ПРЕДПРИЯТИЕ КАШИНСКОГО РАЙОНА "РУБИН"</t>
  </si>
  <si>
    <t>КОЛХОЗ «ЗАВЕТ ИЛЬИЧА» ТУРОВСКОГО СЕЛЬСКОГО СОВЕТА КАШИНСКОГО РАЙОНА КАЛИНИНСКОЙ ОБЛАСТИ</t>
  </si>
  <si>
    <t>Р-299</t>
  </si>
  <si>
    <t>Р-125</t>
  </si>
  <si>
    <t>МУНИЦИПАЛЬНОЕ УНИТАРНОЕ ПРЕДПРИЯТИЕ КАШИНСКОГО РАЙОНА "ГОРОДСКИЕ ЭЛЕКТРИЧЕСКИЕ И ТЕПЛОВЫЕ СЕТИ"</t>
  </si>
  <si>
    <t>МУНИЦИПАЛЬНОЕ УНИТАРНОЕ ПРЕДПРИЯТИЕ КАШИНСКОГО РАЙОНА "КАШИН"</t>
  </si>
  <si>
    <t>Р-300</t>
  </si>
  <si>
    <t>Р-126</t>
  </si>
  <si>
    <t>КАШИНСКИЙ СТРОИТЕЛЬНО-МОНТАЖНЫЙ УЧАСТОК ОБЛАСТНОГО ПРОЕКТНО-СТРОИТЕЛЬНОГО ОБЪЕДИНЕНИЯ "ТВЕРЬГРАЖДАНСТРОЙ"</t>
  </si>
  <si>
    <t>КОЛХОЗ ИМЕНИ КАЛИНИНА ВЕРХНЕТРОИЦКОГО СЕЛЬСКОГО СОВЕТА КАШИНСКОГО РАЙОНА КАЛИНИНСКОЙ ОБЛАСТИ</t>
  </si>
  <si>
    <t>Р-127</t>
  </si>
  <si>
    <t>ОБЩЕСТВО С ОГРАНИЧЕННОЙ ОТВЕТСТВЕННОСТЬЮ "ВИКТОРИЯ"</t>
  </si>
  <si>
    <t>КОЛХОЗ ИМЕНИ МЕНЖИНСКОГО ЧЕТВЕРТЕВСКОГО СЕЛЬСКОГО СОВЕТА КАШИНСКОГО РАЙОНА КАЛИНИНСКОЙ ОБЛАСТИ</t>
  </si>
  <si>
    <t>ПРОИЗВОДСТВЕННО-КОММЕРЧЕСКОЕ АКЦИОНЕРНОЕ ОБЩЕСТВО ЗАКРЫТОГО ТИПА «ВАСИЛЁВО» КОРОБОВСКОГО СЕЛЬСКОГО ОКРУГА КАШИНСКОГО РАЙОНА ТВЕРСКОЙ ОБЛАСТИ</t>
  </si>
  <si>
    <t>Р-128</t>
  </si>
  <si>
    <t>КОЛХОЗ ИМЕНИ СОВЕТСКОЙ АРМИИ ВАСЕНЕВСКОГО СЕЛЬСКОГО СОВЕТА КАШИНСКОГО РАЙОНА КАЛИНИНСКОЙ ОБЛАСТИ</t>
  </si>
  <si>
    <t xml:space="preserve">МУНИЦИПАЛЬНОЕ ПРЕДПРИЯТИЕ РОЗНИЧНОЙ ТОРГОВЛИ  КАШИНСКОГО РАЙОНА «ЛАСТОЧКА» </t>
  </si>
  <si>
    <t>Р-129</t>
  </si>
  <si>
    <t>КОЛХОЗ "ПУТЬ ЛЕНИНА" ФАРАФОНОВСКОГО СЕЛЬСКОГО ОКРУГА КАШИНСКОГО РАЙОНА ТВЕРСКОЙ ОБЛАСТИ</t>
  </si>
  <si>
    <t>АКЦИОНЕРНОЕ ОБЩЕСТВО ЗАКРЫТОГО ТИПА "САВЦИНО"</t>
  </si>
  <si>
    <t>Р-130</t>
  </si>
  <si>
    <t xml:space="preserve">КОЛХОЗ «КРАСНОЕ ДАНИЛЬЦЕВО» ШЕПЕЛЁВСКОГО СЕЛЬСКОГО СОВЕТА КАШИНСКОГО РАЙОНА КАЛИНИНСКОЙ ОБЛАСТИ </t>
  </si>
  <si>
    <t>Р-305</t>
  </si>
  <si>
    <t>ПРЕДПРИЯТИЕ "РЕКЛАМА" ТОВАРИЩЕСТВО С ОГРАНИЧЕННОЙ ОТВЕТСТВЕННОСТЬЮ</t>
  </si>
  <si>
    <t>Р-131</t>
  </si>
  <si>
    <t>КОЛХОЗ «8 МАРТА» ВВЕДЕНСКОГО СЕЛЬСКОГО СОВЕТА КАШИНСКОГО РАЙОНА КАЛИНИНСКОЙ ОБЛАСТИ</t>
  </si>
  <si>
    <t>СЕЛЬСКОХОЗЯЙСТВЕННЫЙ ПРОИЗВОДСТВЕННЫЙ КООПЕРАТИВ "ФАЛЕВО"</t>
  </si>
  <si>
    <t>Р-132</t>
  </si>
  <si>
    <t>КОЛХОЗ «ВОЛГА» КАШИНСКОГО РАЙОНА ТВЕРСКОЙ ОБЛАСТИ, Д.ТИВОЛИНО</t>
  </si>
  <si>
    <r>
      <rPr>
        <rFont val="Calibri"/>
        <color rgb="000000" tint="0"/>
        <sz val="12"/>
        <u val="none"/>
      </rPr>
      <t>ОБЩЕСТВО С ОГРАНИЧЕННОЙ ОТВЕТСТВЕННОСТЬЮ "ФИЛИПОВКА", Д.ФИЛИПИЩЕВО</t>
    </r>
  </si>
  <si>
    <t>Р-133</t>
  </si>
  <si>
    <t>ОБЩЕСТВО С ОГРАНИЧЕННОЙ ОТВЕТСТВЕННОСТЬЮ «РОСИНКА» КАШИНСКОГО РАЙОНА ТВЕРСКОЙ ОБЛАСТИ</t>
  </si>
  <si>
    <t>КОЛЛЕКЦИЯ ПО ИСТОРИИ КАШИНСКОГО ГОРОДСКОГО ОКРУГА</t>
  </si>
  <si>
    <t>Р-134</t>
  </si>
  <si>
    <t>КОЛХОЗ «МИР» ВВЕДЕНСКОГО СЕЛЬСКОГО ОКРУГА КАШИНСКОГО РАЙОНА КАЛИНИНСКОЙ ОБЛАСТИ</t>
  </si>
  <si>
    <t>ЗАКРЫТОЕ АКЦИОНЕРНОЕ ОБЩЕСТВО - ДОЧЕРНЕЕ ФИРМА "СТРОИТЕЛЬ" ОТКРЫТОГО АКЦИОНЕРНОГО ОБЩЕСТВА "КАШИНСКИЙ ЗАВОД ЭЛЕКТРОАППАРАТУРЫ"</t>
  </si>
  <si>
    <t>Р-135</t>
  </si>
  <si>
    <t>КОЛХОЗ "РАССВЕТ"  КАШИНСКОГО РАЙОНА ТВЕРСКОЙ ОБЛАСТИ, Д.ВЛАСЬЕВО</t>
  </si>
  <si>
    <t>ЛЕОНОВ ВЛАДИМИР ВИКТОРОВИЧ (1934-2019) - ПОЧЕТНЫЙ ГРАЖДАНИН КАШИНСКОГО РАЙОНА, ВЕТЕРАН ТРУДА, ПЕДАГОГ, ПРОПАГАНДИСТ ХОРОВОГО ПЕНИЯ</t>
  </si>
  <si>
    <t>Р-136</t>
  </si>
  <si>
    <t>КОЛХОЗ «ИСКРА» КОЗЬМОДЕМЬЯНОВСКОГО СЕЛЬСКОГО СОВЕТА КАШИНСКОГО РАЙОНА ТВЕРСКОЙ ОБЛАСТИ</t>
  </si>
  <si>
    <t>МУНИЦИПАЛЬНОЕ УНИТАРНОЕ ПРЕДПРИЯТИЕ КАШИНСКОГО ГОРОДСКОГО ОКРУГА ТВЕРСКОЙ ОБЛАСТИ "КОММУНАЛЬНОЕ ХОЗЯЙСТВО" (МУПКХ)</t>
  </si>
  <si>
    <t>Р-137</t>
  </si>
  <si>
    <t>КОЛХОЗ ИМЕНИ САЛТЫКОВА-ЩЕДРИНА ПОСТЕЛЬНИКОВСКОГО СЕЛЬСКОГО СОВЕТА КАШИНСКОГО РАЙОНА КАЛИНИНСКОЙ ОБЛАСТИ</t>
  </si>
  <si>
    <t>КАШИНСКИЙ ФИЛИАЛ АООТ "ВОЛЖСКИЙ ЛЕСПРОМХОЗ"</t>
  </si>
  <si>
    <t>Р-138</t>
  </si>
  <si>
    <t>МУНИЦИПАЛЬНОЕ УНИТАРНОЕ ПРЕДПРИЯТИЕ КАШИНСКОГО ГОРОДСКОГО ОКРУГА "ПРОИЗВОДСТВЕННО-ЖИЛИЩНОЕ РЕМОНТНО-ЭКСПЛУАТАЦИОННОЕ УПРАВЛЕНИЕ" (МУП "ПЖРЭУ")</t>
  </si>
  <si>
    <t>КОЛХОЗ «КРАСНЫЙ ВОСХОД» БАРЫКОВСКОГО СЕЛЬСКОГО СОВЕТА КАШИНСКОГО РАЙОНА ТВЕРСКОЙ ОБЛАСТИ</t>
  </si>
  <si>
    <t>Р-139</t>
  </si>
  <si>
    <t>МУНИЦИПАЛЬНОЕ КАЗЕННОЕ УЧРЕЖДЕНИЕ "ЦЕНТР ОБЕСПЕЧЕНИЯ ДЕЯТЕЛЬНОСТИ ОБРАЗОВАТЕЛЬНЫХ УЧРЕЖДЕНИЙ" (МКУ "ЦОДОО")</t>
  </si>
  <si>
    <t>КОЛХОЗ «КРАСНЫЙ ПАХАРЬ» ВЛАСЬЕВСКОГО СЕЛЬСКОГО СОВЕТА КАШИНСКОГО РАЙОНА КАЛИНИНСКОЙ ОБЛАСТИ</t>
  </si>
  <si>
    <t>Р-140</t>
  </si>
  <si>
    <t>МУНИЦИПАЛЬНОЕ КАЗЕННОЕ УЧРЕЖДЕНИЕ "УПРАВЛЕНИЕ СЕЛЬСКИМИ ТЕРРИТОРИЯМИ"</t>
  </si>
  <si>
    <t>КОЛХОЗ «МАЯК» КОЗЬМОДЕМЬЯНОВСКОГО СЕЛЬСКОГО ОКРУГА КАШИНСКОГО РАЙОНА ТВЕРСКОЙ ОБЛАСТИ</t>
  </si>
  <si>
    <t>Р-141</t>
  </si>
  <si>
    <t>КОЛХОЗ «ЗАРЯ» ШЕПЕЛЁВСКОГО СЕЛЬСКОГО СОВЕТА КАШИНСКОГО РАЙОНА КАЛИНИНСКОЙ ОБЛАСТИ</t>
  </si>
  <si>
    <t>301 (триста один)</t>
  </si>
  <si>
    <t>фондов</t>
  </si>
  <si>
    <t>(цифрами, прописью)</t>
  </si>
  <si>
    <t>Р-142</t>
  </si>
  <si>
    <t>АКЦИОНЕРНОЕ ОБЩЕСТВО ЗАКРЫТОГО ТИПА "БОЛЬШАЯ МЕДВЕДИЦА", Д.ЛЕУШИНО</t>
  </si>
  <si>
    <t>4 (четыре)</t>
  </si>
  <si>
    <t>Р-143</t>
  </si>
  <si>
    <t>КОЛХОЗ «ВЕРНЫЙ ПУТЬ» КЛЁСТОВСКОГО СЕЛЬСКОГО СОВЕТА КАШИНСКОГО РАЙОНА КАЛИНИНСКОЙ ОБЛАСТИ</t>
  </si>
  <si>
    <t>0 (Ноль)</t>
  </si>
  <si>
    <t>Р-144</t>
  </si>
  <si>
    <t>КОЛХОЗ «1 МАЯ» КОЗЬМОДЕМЬЯНОВСКОГО СЕЛЬСКОГО СОВЕТА КАШИНСКОГО РАЙОНА ТВЕРСКОЙ ОБЛАСТИ</t>
  </si>
  <si>
    <t xml:space="preserve">Заведующий архивным отделом  </t>
  </si>
  <si>
    <t>Р-145</t>
  </si>
  <si>
    <t>А.Н. Кудрявцева</t>
  </si>
  <si>
    <t>КОЛХОЗ ИМЕНИ ЧАПАЕВА ПОСТЕЛЬНИКОВСКОГО СЕЛЬСКОГО СОВЕТА КАШИНСКОГО РАЙОНА КАЛИНИНСКОЙ ОБЛАСТИ</t>
  </si>
  <si>
    <t>Дата</t>
  </si>
  <si>
    <t>Р-147</t>
  </si>
  <si>
    <t>Р-146</t>
  </si>
  <si>
    <t>КОЛХОЗ «КРАСНОЕ ЗНАМЯ» КОРОБОВСКОГО СЕЛЬСКОГО СОВЕТА КАШИНСКОГО РАЙОНА ТВЕРСКОЙ ОБЛАСТИ</t>
  </si>
  <si>
    <t>КОЛХОЗ «БОЕВИК» ШЕПЕЛЁВСКОГО СЕЛЬСКОГО ОКРУГА КАШИНСКОГО РАЙОНА ТВЕРСКОЙ ОБЛАСТИ</t>
  </si>
  <si>
    <t>Р-148</t>
  </si>
  <si>
    <t>Р-152</t>
  </si>
  <si>
    <t>КОЛХОЗ ИМЕНИ КИРОВА САВЦЫНСКОГО СЕЛЬСКОГО СОВЕТА КАШИНСКОГО РАЙОНА КАЛИНИНСКОЙ ОБЛАСТИ</t>
  </si>
  <si>
    <t>КОЛХОЗ «ПРОГРЕСС» ШЕПЕЛЁВСКОГО СЕЛЬСКОГО ОКРУГА КАШИНСКОГО РАЙОНА ТВЕРСКОЙ ОБЛАСТИ</t>
  </si>
  <si>
    <t>Р-149</t>
  </si>
  <si>
    <t>Р-153</t>
  </si>
  <si>
    <t>КОЛХОЗ «СВОБОДНЫЙ ТРУД»  КАШИНСКОГО РАЙОНА ТВЕРСКОЙ ОБЛАСТИ, Д.КОРОБОВО</t>
  </si>
  <si>
    <t>КОЛХОЗ "НОВЫЙ ТРУД" САВЦЫНСКОГО СЕЛЬСКОГО СОВЕТА КАШИНСКОГО РАЙОНА КАЛИНИНСКОЙ ОБЛАСТИ</t>
  </si>
  <si>
    <t>Р-150</t>
  </si>
  <si>
    <t>Р-154</t>
  </si>
  <si>
    <t>КОЛХОЗ «ДРУЖБА» ВВЕДЕНСКОГО СЕЛЬСКОГО СОВЕТА КАШИНСКОГО РАЙОНА КАЛИНИНСКОЙ ОБЛАСТИ</t>
  </si>
  <si>
    <t>КОЛХОЗ «ЯХРОМА» ЛЕУШИНСКОГО СЕЛЬСКОГО СОВЕТА КАШИНСКОГО РАЙОНА КАЛИНИНСКОЙ ОБЛАСТИ</t>
  </si>
  <si>
    <t>Р-155</t>
  </si>
  <si>
    <t>Р-151</t>
  </si>
  <si>
    <t>КОЛХОЗ «ВОЛНА» ДАВЫДОВСКОГО СЕЛЬСКОГО СОВЕТА КАШИНСКОГО РАЙОНА КАЛИНИНСКОЙ ОБЛАСТИ</t>
  </si>
  <si>
    <t>МУНИЦИПАЛЬНОЕ УНИТАРНОЕ ПРЕДПРИЯТИЕ КАШИНСКОГО РАЙОНА "КРАСНЫЙ ОКТЯБРЬ", ПОС. СТУЛОВО</t>
  </si>
  <si>
    <t>Р-156</t>
  </si>
  <si>
    <t>КОЛХОЗ ИМЕНИ КАЛИНИНА КАШИНСКОГО РАЙОНА ТВЕРСКОЙ ОБЛАСТИ, Д.СПАССКОЕ</t>
  </si>
  <si>
    <t>Параметры</t>
  </si>
  <si>
    <t>ISN_ACT_TYPE</t>
  </si>
  <si>
    <r>
      <t>declare @t_1 table (ISN bigint)</t>
    </r>
    <r>
      <t xml:space="preserve">
</t>
    </r>
    <r>
      <t>declare @param_str nvarchar(max)</t>
    </r>
    <r>
      <t xml:space="preserve">
</t>
    </r>
    <r>
      <t xml:space="preserve">
</t>
    </r>
    <r>
      <t>INSERT @t_1 (ISN)</t>
    </r>
    <r>
      <t xml:space="preserve">
</t>
    </r>
    <r>
      <t>SELECT ISN_ACT_TYPE FROM tblACT_TYPE_CL WHERE [NAME] IN ('акт приема-передачи документов на хранение',</t>
    </r>
    <r>
      <t xml:space="preserve">
</t>
    </r>
    <r>
      <t>'акт о неисправимых повреждениях документов',</t>
    </r>
    <r>
      <t xml:space="preserve">
</t>
    </r>
    <r>
      <t>'акт о необнаружении документов, пути розыска которых исчерпаны',</t>
    </r>
    <r>
      <t xml:space="preserve">
</t>
    </r>
    <r>
      <t>'акт о выделении к уничтожению документов, не подлежащих хранению',</t>
    </r>
    <r>
      <t xml:space="preserve">
</t>
    </r>
    <r>
      <t>'акт возврата архивных документов собственнику',</t>
    </r>
    <r>
      <t xml:space="preserve">
</t>
    </r>
    <r>
      <t>'акт об изъятии подлинных единиц хранения, архивных документов') AND PROTECTED='Y'</t>
    </r>
    <r>
      <t xml:space="preserve">
</t>
    </r>
    <r>
      <t>set @param_str  =cast( (select cast(ISN as varchar)+ ',' as 'data()' from @t_1 for xml path('')) as varchar(max))</t>
    </r>
    <r>
      <t xml:space="preserve">
</t>
    </r>
    <r>
      <t xml:space="preserve">set @param_str  =left(@param_str, len(@param_str)-1) </t>
    </r>
    <r>
      <t xml:space="preserve">
</t>
    </r>
    <r>
      <t>SELECT @param_str AS NUM_STRING</t>
    </r>
  </si>
  <si>
    <t>было ISN_ACT_TYPE IN(2,3,4,6,8,12,16389,16381), в БД не хватает двух последних ISN</t>
  </si>
  <si>
    <t>ISN_ARCHIVE</t>
  </si>
  <si>
    <t>SELECT ISN_ARCHIVE FROM tblARCHIVE</t>
  </si>
  <si>
    <t>Подпись</t>
  </si>
  <si>
    <t>Спецификация</t>
  </si>
  <si>
    <t>Предыдущее значение</t>
  </si>
  <si>
    <t>Выбыло  гг.</t>
  </si>
  <si>
    <t>поступило</t>
  </si>
  <si>
    <r>
      <t>SELECT F1.ISN_FUND, FUND_NUM, DOC_RECEIPT_YEAR, FUND_NAME, ACT_DESC, ACT_YEAR,</t>
    </r>
    <r>
      <t xml:space="preserve">
</t>
    </r>
    <r>
      <t xml:space="preserve"> isnull (OAF.FUND_NUM_1,'') + isnull(OAF.FUND_NUM_2,'')+ isnull( OAF.FUND_NUM_3,'') as PARENT_FUND</t>
    </r>
    <r>
      <t xml:space="preserve">
</t>
    </r>
    <r>
      <t xml:space="preserve"> FROM </t>
    </r>
    <r>
      <t xml:space="preserve">
</t>
    </r>
    <r>
      <t xml:space="preserve">(SELECT  top 100 percent   F.ISN_FUND, ISN_SECURLEVEL, ISN_ARCHIVE, </t>
    </r>
    <r>
      <t xml:space="preserve">
</t>
    </r>
    <r>
      <t xml:space="preserve">  ISNULL(ISNULL(NULLIF(F.FUND_NUM_1,''),NULL)+'-','') + ISNULL(F.FUND_NUM_2,'') + ISNULL(F.FUND_NUM_3, '') FUND_NUM,</t>
    </r>
    <r>
      <t xml:space="preserve">
</t>
    </r>
    <r>
      <t xml:space="preserve">  F.DOC_RECEIPT_YEAR, FUND_NUM_1,FUND_NUM_2,FUND_NUM_3,</t>
    </r>
    <r>
      <t xml:space="preserve">
</t>
    </r>
    <r>
      <t xml:space="preserve">  CASE F.FUND_NAME_FULL</t>
    </r>
    <r>
      <t xml:space="preserve">
</t>
    </r>
    <r>
      <t xml:space="preserve">  WHEN '' THEN F.FUND_NAME_SHORT</t>
    </r>
    <r>
      <t xml:space="preserve">
</t>
    </r>
    <r>
      <t xml:space="preserve">  ELSE ISNULL(F.FUND_NAME_FULL,F.FUND_NAME_SHORT)</t>
    </r>
    <r>
      <t xml:space="preserve">
</t>
    </r>
    <r>
      <t xml:space="preserve">  END FUND_NAME,</t>
    </r>
    <r>
      <t xml:space="preserve">
</t>
    </r>
    <r>
      <t xml:space="preserve">  ACT_DESC, ACT_YEAR</t>
    </r>
    <r>
      <t xml:space="preserve">
</t>
    </r>
    <r>
      <t xml:space="preserve"> FROM </t>
    </r>
    <r>
      <t xml:space="preserve">
</t>
    </r>
    <r>
      <t xml:space="preserve">     (SELECT ISN_FUND, </t>
    </r>
    <r>
      <t xml:space="preserve">
</t>
    </r>
    <r>
      <t xml:space="preserve">             '№ ' + isnull(ACT_NUM,'-') + ' дата ' + cast( datepart (dd,ACT_DATE) as varchar)+'/' + cast( datepart (mm,ACT_DATE) as varchar)+'/' + cast( datepart (yy,ACT_DATE) as varchar)+ ' ' + isnull( ACT_NAME ,'') as ACT_DESC,  datepart (yy,ACT_DATE) as ACT_YEAR</t>
    </r>
    <r>
      <t xml:space="preserve">
</t>
    </r>
    <r>
      <t xml:space="preserve">      FROM         dbo.tblACT </t>
    </r>
    <r>
      <t xml:space="preserve">
</t>
    </r>
    <r>
      <t xml:space="preserve">      WHERE     (ACT_OBJ = 701) AND (MOVEMENT_FLAG = '2') AND Deleted=0 AND ISN_ACT_TYPE IN (@ISN_ACT_TYPE)</t>
    </r>
    <r>
      <t xml:space="preserve">
</t>
    </r>
    <r>
      <t xml:space="preserve">                 AND  datepart (yy,ACT_DATE)&lt;@YEAR_TO+1</t>
    </r>
    <r>
      <t xml:space="preserve">
</t>
    </r>
    <r>
      <t xml:space="preserve">      ) as A</t>
    </r>
    <r>
      <t xml:space="preserve">
</t>
    </r>
    <r>
      <t>RIGHT OUTER JOIN dbo.tblFUND AS F ON A.ISN_FUND = F.ISN_FUND</t>
    </r>
    <r>
      <t xml:space="preserve">
</t>
    </r>
    <r>
      <t>WHERE     (F.Deleted = 0)  AND F.ISN_ARCHIVE = @ISN_ARCHIVE</t>
    </r>
    <r>
      <t xml:space="preserve">
</t>
    </r>
    <r>
      <t xml:space="preserve">           AND F.ISN_SECURLEVEL IN (@ISN_SECURLEVEL)</t>
    </r>
    <r>
      <t xml:space="preserve">
</t>
    </r>
    <r>
      <t xml:space="preserve">           AND ( DOC_RECEIPT_YEAR&lt;@YEAR_TO+1 OR LEN(isnull(DOC_RECEIPT_YEAR,0))&lt;2)</t>
    </r>
    <r>
      <t xml:space="preserve">
</t>
    </r>
    <r>
      <t xml:space="preserve">            ORDER BY WEIGHT ) as F1</t>
    </r>
    <r>
      <t xml:space="preserve">
</t>
    </r>
    <r>
      <t>LEFT OUTER JOIN</t>
    </r>
    <r>
      <t xml:space="preserve">
</t>
    </r>
    <r>
      <t xml:space="preserve">                      dbo.tblFUND_OAF AS OAF ON F1.ISN_FUND = OAF.ISN_CHILD_FUND </t>
    </r>
    <r>
      <t xml:space="preserve">
</t>
    </r>
    <r>
      <t>ORDER BY F1.FUND_NUM_1,cast(F1.FUND_NUM_2 AS int),F1.FUND_NUM_3</t>
    </r>
  </si>
  <si>
    <r>
      <t>SELECT F.ISN_FUND,</t>
    </r>
    <r>
      <t xml:space="preserve">
</t>
    </r>
    <r>
      <t xml:space="preserve">  ISNULL(ISNULL(NULLIF(F.FUND_NUM_1,''),NULL)+'-','') + ISNULL(F.FUND_NUM_2,'') + ISNULL(F.FUND_NUM_3, '') FUND_NUM,</t>
    </r>
    <r>
      <t xml:space="preserve">
</t>
    </r>
    <r>
      <t xml:space="preserve">  F.DOC_RECEIPT_YEAR,</t>
    </r>
    <r>
      <t xml:space="preserve">
</t>
    </r>
    <r>
      <t xml:space="preserve">  (SELECT MIN(tblACT.ACT_DATE)</t>
    </r>
    <r>
      <t xml:space="preserve">
</t>
    </r>
    <r>
      <t xml:space="preserve">  FROM tblACT</t>
    </r>
    <r>
      <t xml:space="preserve">
</t>
    </r>
    <r>
      <t xml:space="preserve">  WHERE tblACT.ISN_FUND = F.ISN_FUND</t>
    </r>
    <r>
      <t xml:space="preserve">
</t>
    </r>
    <r>
      <t xml:space="preserve">   AND tblACT.MOVEMENT_FLAG = 0</t>
    </r>
    <r>
      <t xml:space="preserve">
</t>
    </r>
    <r>
      <t xml:space="preserve">   AND tblACT.ACT_DATE BETWEEN @DATE_FROM AND @DATE_TO) ACT_DATE,</t>
    </r>
    <r>
      <t xml:space="preserve">
</t>
    </r>
    <r>
      <t xml:space="preserve">  CASE F.FUND_NAME_FULL</t>
    </r>
    <r>
      <t xml:space="preserve">
</t>
    </r>
    <r>
      <t xml:space="preserve">  WHEN '' THEN F.FUND_NAME_SHORT</t>
    </r>
    <r>
      <t xml:space="preserve">
</t>
    </r>
    <r>
      <t xml:space="preserve">  ELSE ISNULL(F.FUND_NAME_FULL,F.FUND_NAME_SHORT)</t>
    </r>
    <r>
      <t xml:space="preserve">
</t>
    </r>
    <r>
      <t xml:space="preserve">  END FUND_NAME,</t>
    </r>
    <r>
      <t xml:space="preserve">
</t>
    </r>
    <r>
      <t xml:space="preserve">  CASE F.PRESENCE_FLAG</t>
    </r>
    <r>
      <t xml:space="preserve">
</t>
    </r>
    <r>
      <t xml:space="preserve">   WHEN 'B' THEN</t>
    </r>
    <r>
      <t xml:space="preserve">
</t>
    </r>
    <r>
      <t xml:space="preserve">   CASE F.ABSENCE_REASON</t>
    </r>
    <r>
      <t xml:space="preserve">
</t>
    </r>
    <r>
      <t xml:space="preserve">    WHEN 'A' THEN 'выбыл: переданный'</t>
    </r>
    <r>
      <t xml:space="preserve">
</t>
    </r>
    <r>
      <t xml:space="preserve">    WHEN 'B' THEN 'выбыл: присоединенный'</t>
    </r>
    <r>
      <t xml:space="preserve">
</t>
    </r>
    <r>
      <t xml:space="preserve">    WHEN 'C' THEN 'выбыл: утраченный'</t>
    </r>
    <r>
      <t xml:space="preserve">
</t>
    </r>
    <r>
      <t xml:space="preserve">    WHEN 'D' THEN 'выбыл: выделенный к уничтожению'</t>
    </r>
    <r>
      <t xml:space="preserve">
</t>
    </r>
    <r>
      <t xml:space="preserve">    ELSE 'выбыл: ' + ISNULL(F.ABSENCE_REASON,'-')</t>
    </r>
    <r>
      <t xml:space="preserve">
</t>
    </r>
    <r>
      <t xml:space="preserve">   END</t>
    </r>
    <r>
      <t xml:space="preserve">
</t>
    </r>
    <r>
      <t xml:space="preserve">  END PRESENCE</t>
    </r>
    <r>
      <t xml:space="preserve">
</t>
    </r>
    <r>
      <t xml:space="preserve"> FROM tblFUND F</t>
    </r>
    <r>
      <t xml:space="preserve">
</t>
    </r>
    <r>
      <t xml:space="preserve"> WHERE F.ISN_ARCHIVE = @ISN_ARCHIVE</t>
    </r>
    <r>
      <t xml:space="preserve">
</t>
    </r>
    <r>
      <t xml:space="preserve">  AND F.ISN_SECURLEVEL IN (@ISN_SECURLEVEL)</t>
    </r>
    <r>
      <t xml:space="preserve">
</t>
    </r>
    <r>
      <t xml:space="preserve">  AND F.DOC_RECEIPT_YEAR BETWEEN @YEAR_FROM AND @YEAR_TO</t>
    </r>
    <r>
      <t xml:space="preserve">
</t>
    </r>
    <r>
      <t xml:space="preserve">  AND  (F.DOC_RECEIPT_YEAR BETWEEN @YEAR_FROM AND @YEAR_TO</t>
    </r>
    <r>
      <t xml:space="preserve">
</t>
    </r>
    <r>
      <t xml:space="preserve">   OR ( EXISTS (SELECT 1 FROM tblACT</t>
    </r>
    <r>
      <t xml:space="preserve">
</t>
    </r>
    <r>
      <t xml:space="preserve">     WHERE F.ISN_FUND = tblACT.ISN_FUND</t>
    </r>
    <r>
      <t xml:space="preserve">
</t>
    </r>
    <r>
      <t xml:space="preserve">      AND tblACT.MOVEMENT_FLAG = 0</t>
    </r>
    <r>
      <t xml:space="preserve">
</t>
    </r>
    <r>
      <t xml:space="preserve">      AND tblACT.ACT_DATE BETWEEN @DATE_FROM AND @DATE_TO)</t>
    </r>
    <r>
      <t xml:space="preserve">
</t>
    </r>
    <r>
      <t xml:space="preserve">    AND F.DOC_RECEIPT_YEAR IS NULL</t>
    </r>
    <r>
      <t xml:space="preserve">
</t>
    </r>
    <r>
      <t xml:space="preserve">      )</t>
    </r>
    <r>
      <t xml:space="preserve">
</t>
    </r>
    <r>
      <t xml:space="preserve">   )</t>
    </r>
    <r>
      <t xml:space="preserve">
</t>
    </r>
    <r>
      <t xml:space="preserve"> ORDER BY WEIGHT</t>
    </r>
  </si>
  <si>
    <r>
      <t>SELECT F1.ISN_FUND, FUND_NUM, DOC_RECEIPT_YEAR, FUND_NAME, ACT_DESC,</t>
    </r>
    <r>
      <t xml:space="preserve">
</t>
    </r>
    <r>
      <t xml:space="preserve"> isnull (OAF.FUND_NUM_1,'') + isnull(OAF.FUND_NUM_2,'')+ isnull( OAF.FUND_NUM_3,'') as PARENT_FUND</t>
    </r>
    <r>
      <t xml:space="preserve">
</t>
    </r>
    <r>
      <t xml:space="preserve"> FROM (</t>
    </r>
    <r>
      <t xml:space="preserve">
</t>
    </r>
    <r>
      <t xml:space="preserve">SELECT  top 100 percent   ISN_FUND, ISN_SECURLEVEL, ISN_ARCHIVE, </t>
    </r>
    <r>
      <t xml:space="preserve">
</t>
    </r>
    <r>
      <t xml:space="preserve">  ISNULL(ISNULL(NULLIF(F.FUND_NUM_1,''),NULL)+'-','') + ISNULL(F.FUND_NUM_2,'') + ISNULL(F.FUND_NUM_3, '') FUND_NUM,</t>
    </r>
    <r>
      <t xml:space="preserve">
</t>
    </r>
    <r>
      <t xml:space="preserve">  F.DOC_RECEIPT_YEAR,</t>
    </r>
    <r>
      <t xml:space="preserve">
</t>
    </r>
    <r>
      <t xml:space="preserve">  CASE F.FUND_NAME_FULL</t>
    </r>
    <r>
      <t xml:space="preserve">
</t>
    </r>
    <r>
      <t xml:space="preserve">  WHEN '' THEN F.FUND_NAME_SHORT</t>
    </r>
    <r>
      <t xml:space="preserve">
</t>
    </r>
    <r>
      <t xml:space="preserve">  ELSE ISNULL(F.FUND_NAME_FULL,F.FUND_NAME_SHORT)</t>
    </r>
    <r>
      <t xml:space="preserve">
</t>
    </r>
    <r>
      <t xml:space="preserve">  END FUND_NAME,</t>
    </r>
    <r>
      <t xml:space="preserve">
</t>
    </r>
    <r>
      <t xml:space="preserve"> '№ ' + isnull(A.ACT_NUM,'-') + ' дата ' + cast( datepart (dd,A.ACT_DATE) as varchar)+'/' + cast( datepart (mm,A.ACT_DATE) as varchar)+'/' + cast( datepart (yy,A.ACT_DATE) as varchar)+ isnull( A.ACT_NAME ,'') as ACT_DESC</t>
    </r>
    <r>
      <t xml:space="preserve">
</t>
    </r>
    <r>
      <t>FROM      (</t>
    </r>
    <r>
      <t xml:space="preserve">
</t>
    </r>
    <r>
      <t xml:space="preserve">           SELECT DISTINCT ISN_FUND as ISN_FUND_1,</t>
    </r>
    <r>
      <t xml:space="preserve">
</t>
    </r>
    <r>
      <t xml:space="preserve">                           ISN_ACT_TYPE, ACT_NUM, ACT_NAME, ACT_DATE</t>
    </r>
    <r>
      <t xml:space="preserve">
</t>
    </r>
    <r>
      <t xml:space="preserve">           FROM </t>
    </r>
    <r>
      <t xml:space="preserve">
</t>
    </r>
    <r>
      <t xml:space="preserve">              (SELECT ISN_REF_ACT, ISN_ACT as R_ISN_ACT FROM dbo.tblREF_ACT WHERE KIND=701)AS R </t>
    </r>
    <r>
      <t xml:space="preserve">
</t>
    </r>
    <r>
      <t xml:space="preserve">               RIGHT OUTER JOIN</t>
    </r>
    <r>
      <t xml:space="preserve">
</t>
    </r>
    <r>
      <t xml:space="preserve">               dbo.tblACT ON dbo.tblACT.ISN_ACT=R.R_ISN_ACT</t>
    </r>
    <r>
      <t xml:space="preserve">
</t>
    </r>
    <r>
      <t xml:space="preserve">               WHERE MOVEMENT_FLAG=2 AND Deleted=0 AND ISN_ACT_TYPE IN (2,3,4,6,8,12,16389,16381)</t>
    </r>
    <r>
      <t xml:space="preserve">
</t>
    </r>
    <r>
      <t xml:space="preserve">) AS A </t>
    </r>
    <r>
      <t xml:space="preserve">
</t>
    </r>
    <r>
      <t xml:space="preserve">           RIGHT OUTER JOIN dbo.tblFUND AS F ON A.ISN_FUND_1 = F.ISN_FUND</t>
    </r>
    <r>
      <t xml:space="preserve">
</t>
    </r>
    <r>
      <t>WHERE     (F.Deleted = 0) AND F.ISN_ARCHIVE = @ISN_ARCHIVE</t>
    </r>
    <r>
      <t xml:space="preserve">
</t>
    </r>
    <r>
      <t xml:space="preserve">           AND F.ISN_SECURLEVEL IN (@ISN_SECURLEVEL) ORDER BY WEIGHT ) as F1</t>
    </r>
    <r>
      <t xml:space="preserve">
</t>
    </r>
    <r>
      <t>LEFT OUTER JOIN</t>
    </r>
    <r>
      <t xml:space="preserve">
</t>
    </r>
    <r>
      <t xml:space="preserve">                      dbo.tblFUND_OAF AS OAF ON F1.ISN_FUND = OAF.ISN_CHILD_FUND</t>
    </r>
  </si>
  <si>
    <t>Ко-во выбыло</t>
  </si>
  <si>
    <t>Параметры для SQL в коде</t>
  </si>
  <si>
    <t>Название параметра в запросе</t>
  </si>
  <si>
    <t>Значение параметра</t>
  </si>
  <si>
    <t>выбыло фондов за год</t>
  </si>
  <si>
    <t>Соответствующее поле в Web</t>
  </si>
  <si>
    <t>Примечание</t>
  </si>
  <si>
    <t>Кол-во поступило</t>
  </si>
  <si>
    <t>поступило за год</t>
  </si>
  <si>
    <t>DATE_FROM</t>
  </si>
  <si>
    <t>-</t>
  </si>
  <si>
    <t>выбыло всего</t>
  </si>
  <si>
    <t>Код ошибки</t>
  </si>
  <si>
    <t>лист</t>
  </si>
  <si>
    <t>DATE_TO</t>
  </si>
  <si>
    <t>поле</t>
  </si>
  <si>
    <t>select</t>
  </si>
  <si>
    <t>действие</t>
  </si>
  <si>
    <t>спецификация</t>
  </si>
  <si>
    <t>значение</t>
  </si>
  <si>
    <t>ISN_SECURLEVEL</t>
  </si>
  <si>
    <t>0, 1, 2, 3</t>
  </si>
  <si>
    <t>Prop_ISN_SECURLEVEL</t>
  </si>
  <si>
    <t>array</t>
  </si>
  <si>
    <t>YEAR_FROM</t>
  </si>
  <si>
    <t>SELECT_ISN_ACT_TYPE</t>
  </si>
  <si>
    <t>put</t>
  </si>
  <si>
    <t>YEAR_TO</t>
  </si>
  <si>
    <t>spec</t>
  </si>
  <si>
    <t>2021</t>
  </si>
  <si>
    <t>Y</t>
  </si>
  <si>
    <t>Prop_Year</t>
  </si>
  <si>
    <t>2, 3, 4, 6, 8, 12</t>
  </si>
  <si>
    <t>SELECT_ISN_ARCHIVE</t>
  </si>
  <si>
    <t>end</t>
  </si>
  <si>
    <t>Specification_1</t>
  </si>
  <si>
    <t>SELECT_Specification_1</t>
  </si>
  <si>
    <t>Общая строка параметров</t>
  </si>
  <si>
    <t>Расчеты с эксельными формулами</t>
  </si>
  <si>
    <t>FUND_COUNT_ALL_STR</t>
  </si>
  <si>
    <t>Кол-во всего</t>
  </si>
  <si>
    <t>SELECT_FUND_COUNT_ALL</t>
  </si>
  <si>
    <t>put_NumToStr</t>
  </si>
  <si>
    <t>всего на хранении на данный момент</t>
  </si>
  <si>
    <t>FUND_COUNT_RETIRED_STR</t>
  </si>
  <si>
    <t>SELECT_FUND_COUNT_RETIRED</t>
  </si>
  <si>
    <t>FUND_COUNT_RECEIPT_STR</t>
  </si>
  <si>
    <t>SELECT_FUND_COUNT_RECEIPT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</si>
</sst>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  <numFmt co:extendedFormatCode="General" formatCode="General" numFmtId="1001"/>
  </numFmts>
  <fonts count="10">
    <font>
      <name val="Calibri"/>
      <sz val="11"/>
    </font>
    <font>
      <name val="Calibri"/>
      <color rgb="000000" tint="0"/>
      <sz val="11"/>
    </font>
    <font>
      <name val="Calibri"/>
      <b val="true"/>
      <sz val="14"/>
    </font>
    <font>
      <name val="Calibri"/>
      <color rgb="000000" tint="0"/>
      <sz val="12"/>
    </font>
    <font>
      <name val="Calibri"/>
      <b val="true"/>
      <color rgb="000000" tint="0"/>
      <sz val="14"/>
    </font>
    <font>
      <name val="Calibri"/>
      <b val="true"/>
      <color rgb="000000" tint="0"/>
      <sz val="11"/>
    </font>
    <font>
      <name val="Calibri"/>
      <b val="true"/>
      <color rgb="000000" tint="0"/>
      <sz val="12"/>
    </font>
    <font>
      <name val="Times New Roman"/>
      <b val="true"/>
      <color rgb="000000" tint="0"/>
      <sz val="12"/>
    </font>
    <font>
      <name val="Calibri"/>
      <color rgb="000000" tint="0"/>
      <sz val="12"/>
      <u val="none"/>
    </font>
    <font>
      <name val="Calibri"/>
      <i val="true"/>
      <color rgb="000000" tint="0"/>
      <sz val="12"/>
    </font>
  </fonts>
  <fills count="4">
    <fill>
      <patternFill patternType="none"/>
    </fill>
    <fill>
      <patternFill patternType="gray125"/>
    </fill>
    <fill>
      <patternFill patternType="solid">
        <fgColor rgb="CCCCFF" tint="0"/>
      </patternFill>
    </fill>
    <fill>
      <patternFill patternType="solid">
        <fgColor rgb="99CCFF" tint="0"/>
      </patternFill>
    </fill>
  </fills>
  <borders count="44">
    <border>
      <left style="none"/>
      <right style="none"/>
      <top style="none"/>
      <bottom style="none"/>
      <diagonal style="none"/>
    </border>
    <border>
      <left style="thick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ck">
        <color rgb="000000" tint="0"/>
      </left>
      <right style="thin">
        <color rgb="000000" tint="0"/>
      </right>
      <top style="thick">
        <color rgb="000000" tint="0"/>
      </top>
      <bottom style="thick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ck">
        <color rgb="000000" tint="0"/>
      </top>
      <bottom style="thick">
        <color rgb="000000" tint="0"/>
      </bottom>
    </border>
    <border>
      <left style="thick">
        <color rgb="000000" tint="0"/>
      </left>
      <right style="thin">
        <color rgb="000000" tint="0"/>
      </right>
      <top style="thick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none">
        <color rgb="000000" tint="0"/>
      </top>
      <bottom style="thin">
        <color rgb="000000" tint="0"/>
      </bottom>
    </border>
    <border>
      <left style="thick">
        <color rgb="000000" tint="0"/>
      </left>
      <right style="thin">
        <color rgb="000000" tint="0"/>
      </right>
      <top style="thin">
        <color rgb="000000" tint="0"/>
      </top>
      <bottom style="thick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none">
        <color rgb="000000" tint="0"/>
      </top>
      <bottom style="none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left style="none">
        <color rgb="000000" tint="0"/>
      </left>
      <right style="none">
        <color rgb="000000" tint="0"/>
      </right>
      <top style="none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thin">
        <color rgb="000000" tint="0"/>
      </bottom>
    </border>
    <border>
      <left style="medium">
        <color rgb="000000" tint="0"/>
      </left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left style="medium">
        <color rgb="000000" tint="0"/>
      </left>
      <right style="medium">
        <color rgb="000000" tint="0"/>
      </right>
      <top style="medium">
        <color rgb="000000" tint="0"/>
      </top>
      <bottom style="thin">
        <color rgb="000000" tint="0"/>
      </bottom>
    </border>
    <border>
      <left style="medium">
        <color rgb="000000" tint="0"/>
      </left>
      <right style="none">
        <color rgb="000000" tint="0"/>
      </right>
      <top style="none">
        <color rgb="000000" tint="0"/>
      </top>
      <bottom style="none">
        <color rgb="000000" tint="0"/>
      </bottom>
    </border>
    <border>
      <left style="medium">
        <color rgb="000000" tint="0"/>
      </left>
      <right style="medium">
        <color rgb="000000" tint="0"/>
      </right>
      <top style="none">
        <color rgb="000000" tint="0"/>
      </top>
      <bottom style="thin">
        <color rgb="000000" tint="0"/>
      </bottom>
    </border>
    <border>
      <left style="medium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none">
        <color rgb="000000" tint="0"/>
      </right>
      <top style="medium">
        <color rgb="000000" tint="0"/>
      </top>
      <bottom style="medium">
        <color rgb="000000" tint="0"/>
      </bottom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medium">
        <color rgb="000000" tint="0"/>
      </bottom>
    </border>
    <border>
      <left style="thick">
        <color rgb="000000" tint="0"/>
      </left>
      <right style="thick">
        <color rgb="000000" tint="0"/>
      </right>
      <top style="thick">
        <color rgb="000000" tint="0"/>
      </top>
      <bottom style="thick">
        <color rgb="000000" tint="0"/>
      </bottom>
    </border>
    <border>
      <left style="thick">
        <color rgb="000000" tint="0"/>
      </left>
      <right style="thick">
        <color rgb="000000" tint="0"/>
      </right>
      <top style="dashed">
        <color rgb="000000" tint="0"/>
      </top>
      <bottom style="dashed">
        <color rgb="000000" tint="0"/>
      </bottom>
    </border>
    <border>
      <left style="none">
        <color rgb="000000" tint="0"/>
      </left>
      <right style="dashed">
        <color rgb="000000" tint="0"/>
      </right>
      <top style="dashed">
        <color rgb="000000" tint="0"/>
      </top>
      <bottom style="dashed">
        <color rgb="000000" tint="0"/>
      </bottom>
    </border>
    <border>
      <left style="dashed">
        <color rgb="000000" tint="0"/>
      </left>
      <right style="dashed">
        <color rgb="000000" tint="0"/>
      </right>
      <top style="dashed">
        <color rgb="000000" tint="0"/>
      </top>
      <bottom style="dashed">
        <color rgb="000000" tint="0"/>
      </bottom>
    </border>
    <border>
      <left style="dashed">
        <color rgb="000000" tint="0"/>
      </left>
      <right style="none">
        <color rgb="000000" tint="0"/>
      </right>
      <top style="none">
        <color rgb="000000" tint="0"/>
      </top>
      <bottom style="dashed">
        <color rgb="000000" tint="0"/>
      </bottom>
    </border>
    <border>
      <left style="dashed">
        <color rgb="000000" tint="0"/>
      </left>
      <right style="none">
        <color rgb="000000" tint="0"/>
      </right>
      <top style="thick">
        <color rgb="000000" tint="0"/>
      </top>
      <bottom style="dashed">
        <color rgb="000000" tint="0"/>
      </bottom>
    </border>
    <border>
      <left style="dashed">
        <color rgb="000000" tint="0"/>
      </left>
      <right style="thick">
        <color rgb="000000" tint="0"/>
      </right>
      <top style="thick">
        <color rgb="000000" tint="0"/>
      </top>
      <bottom style="dashed">
        <color rgb="000000" tint="0"/>
      </bottom>
    </border>
    <border>
      <left style="dashed">
        <color rgb="000000" tint="0"/>
      </left>
      <right style="thick">
        <color rgb="000000" tint="0"/>
      </right>
      <top style="none">
        <color rgb="000000" tint="0"/>
      </top>
      <bottom style="dashed">
        <color rgb="000000" tint="0"/>
      </bottom>
    </border>
    <border>
      <left style="dashed">
        <color rgb="000000" tint="0"/>
      </left>
      <right style="none">
        <color rgb="000000" tint="0"/>
      </right>
      <top style="dashed">
        <color rgb="000000" tint="0"/>
      </top>
      <bottom style="dashed">
        <color rgb="000000" tint="0"/>
      </bottom>
    </border>
    <border>
      <left style="dashed">
        <color rgb="000000" tint="0"/>
      </left>
      <right style="thick">
        <color rgb="000000" tint="0"/>
      </right>
      <top style="dashed">
        <color rgb="000000" tint="0"/>
      </top>
      <bottom style="dashed">
        <color rgb="000000" tint="0"/>
      </bottom>
    </border>
    <border>
      <left style="dashed">
        <color rgb="000000" tint="0"/>
      </left>
      <right style="none">
        <color rgb="000000" tint="0"/>
      </right>
      <top style="dashed">
        <color rgb="000000" tint="0"/>
      </top>
      <bottom style="none">
        <color rgb="000000" tint="0"/>
      </bottom>
    </border>
    <border>
      <left style="thick">
        <color rgb="000000" tint="0"/>
      </left>
      <right style="dashed">
        <color rgb="000000" tint="0"/>
      </right>
      <top style="dashed">
        <color rgb="000000" tint="0"/>
      </top>
      <bottom style="thick">
        <color rgb="000000" tint="0"/>
      </bottom>
    </border>
    <border>
      <left style="dashed">
        <color rgb="000000" tint="0"/>
      </left>
      <right style="thick">
        <color rgb="000000" tint="0"/>
      </right>
      <top style="dashed">
        <color rgb="000000" tint="0"/>
      </top>
      <bottom style="none">
        <color rgb="000000" tint="0"/>
      </bottom>
    </border>
    <border>
      <left style="dashed">
        <color rgb="000000" tint="0"/>
      </left>
      <right style="dashed">
        <color rgb="000000" tint="0"/>
      </right>
      <top style="dashed">
        <color rgb="000000" tint="0"/>
      </top>
      <bottom style="thick">
        <color rgb="000000" tint="0"/>
      </bottom>
    </border>
    <border>
      <left style="dashed">
        <color rgb="000000" tint="0"/>
      </left>
      <right style="none">
        <color rgb="000000" tint="0"/>
      </right>
      <top style="dashed">
        <color rgb="000000" tint="0"/>
      </top>
      <bottom style="thick">
        <color rgb="000000" tint="0"/>
      </bottom>
    </border>
    <border>
      <left style="dashed">
        <color rgb="000000" tint="0"/>
      </left>
      <right style="thick">
        <color rgb="000000" tint="0"/>
      </right>
      <top style="dashed">
        <color rgb="000000" tint="0"/>
      </top>
      <bottom style="thick">
        <color rgb="000000" tint="0"/>
      </bottom>
    </border>
  </borders>
  <cellStyleXfs count="1">
    <xf applyBorder="false" applyFill="false" applyFont="true" applyNumberFormat="true" borderId="0" fillId="0" fontId="1" numFmtId="1000" quotePrefix="false"/>
  </cellStyleXfs>
  <cellXfs count="76">
    <xf applyBorder="false" applyFill="false" applyFont="true" applyNumberFormat="true" borderId="0" fillId="0" fontId="1" numFmtId="1000" quotePrefix="false"/>
    <xf applyAlignment="true" applyBorder="false" applyFill="false" applyFont="false" applyNumberFormat="true" borderId="0" fillId="0" fontId="0" numFmtId="1000" quotePrefix="false">
      <alignment vertical="center"/>
    </xf>
    <xf applyBorder="true" applyFill="false" applyFont="true" applyNumberFormat="true" borderId="1" fillId="0" fontId="1" numFmtId="1000" quotePrefix="false"/>
    <xf applyAlignment="true" applyBorder="false" applyFill="false" applyFont="true" applyNumberFormat="true" borderId="0" fillId="0" fontId="2" numFmtId="1000" quotePrefix="false">
      <alignment horizontal="center" vertical="center"/>
    </xf>
    <xf applyAlignment="true" applyBorder="true" applyFill="false" applyFont="true" applyNumberFormat="true" borderId="2" fillId="0" fontId="3" numFmtId="1000" quotePrefix="false">
      <alignment horizontal="center" vertical="center"/>
    </xf>
    <xf applyAlignment="true" applyBorder="false" applyFill="false" applyFont="true" applyNumberFormat="true" borderId="0" fillId="0" fontId="4" numFmtId="1000" quotePrefix="false">
      <alignment horizontal="center" vertical="center"/>
    </xf>
    <xf applyAlignment="true" applyBorder="true" applyFill="false" applyFont="true" applyNumberFormat="true" borderId="2" fillId="0" fontId="3" numFmtId="1000" quotePrefix="false">
      <alignment horizontal="left" vertical="center" wrapText="true"/>
    </xf>
    <xf applyAlignment="true" applyBorder="true" applyFill="false" applyFont="true" applyNumberFormat="true" borderId="2" fillId="0" fontId="3" numFmtId="1000" quotePrefix="false">
      <alignment horizontal="left" vertical="top" wrapText="true"/>
    </xf>
    <xf applyAlignment="true" applyBorder="true" applyFill="false" applyFont="true" applyNumberFormat="true" borderId="3" fillId="0" fontId="5" numFmtId="1000" quotePrefix="false">
      <alignment horizontal="center" vertical="center" wrapText="true"/>
    </xf>
    <xf applyAlignment="true" applyBorder="true" applyFill="false" applyFont="true" applyNumberFormat="true" borderId="4" fillId="0" fontId="6" numFmtId="1000" quotePrefix="false">
      <alignment horizontal="center" vertical="center" wrapText="true"/>
    </xf>
    <xf applyAlignment="true" applyBorder="true" applyFill="false" applyFont="true" applyNumberFormat="true" borderId="5" fillId="0" fontId="7" numFmtId="1000" quotePrefix="false">
      <alignment horizontal="center" vertical="center" wrapText="true"/>
    </xf>
    <xf applyAlignment="true" applyBorder="true" applyFill="false" applyFont="true" applyNumberFormat="true" borderId="6" fillId="0" fontId="6" numFmtId="1000" quotePrefix="false">
      <alignment horizontal="center" vertical="center" wrapText="true"/>
    </xf>
    <xf applyBorder="true" applyFill="false" applyFont="true" applyNumberFormat="true" borderId="7" fillId="0" fontId="1" numFmtId="1000" quotePrefix="false"/>
    <xf applyAlignment="true" applyBorder="true" applyFill="false" applyFont="true" applyNumberFormat="true" borderId="8" fillId="0" fontId="3" numFmtId="1000" quotePrefix="false">
      <alignment horizontal="left" vertical="top" wrapText="true"/>
    </xf>
    <xf applyBorder="true" applyFill="false" applyFont="true" applyNumberFormat="true" borderId="9" fillId="0" fontId="1" numFmtId="1000" quotePrefix="false"/>
    <xf applyAlignment="true" applyBorder="true" applyFill="false" applyFont="true" applyNumberFormat="true" borderId="10" fillId="0" fontId="8" numFmtId="1000" quotePrefix="false">
      <alignment horizontal="left" vertical="center" wrapText="true"/>
    </xf>
    <xf applyAlignment="true" applyBorder="true" applyFill="false" applyFont="true" applyNumberFormat="true" borderId="11" fillId="0" fontId="3" numFmtId="1000" quotePrefix="false">
      <alignment horizontal="left" vertical="top" wrapText="true"/>
    </xf>
    <xf applyAlignment="true" applyBorder="true" applyFill="false" applyFont="true" applyNumberFormat="true" borderId="12" fillId="0" fontId="3" numFmtId="1000" quotePrefix="false">
      <alignment horizontal="justify" vertical="center"/>
    </xf>
    <xf applyAlignment="true" applyBorder="true" applyFill="false" applyFont="true" applyNumberFormat="true" borderId="13" fillId="0" fontId="3" numFmtId="1000" quotePrefix="false">
      <alignment horizontal="left" vertical="top" wrapText="true"/>
    </xf>
    <xf applyAlignment="true" applyBorder="true" applyFill="false" applyFont="true" applyNumberFormat="true" borderId="12" fillId="0" fontId="3" numFmtId="1001" quotePrefix="false">
      <alignment horizontal="left" vertical="center" wrapText="true"/>
    </xf>
    <xf applyAlignment="true" applyBorder="true" applyFill="false" applyFont="true" applyNumberFormat="true" borderId="12" fillId="0" fontId="3" numFmtId="1001" quotePrefix="false">
      <alignment horizontal="justify" vertical="center"/>
    </xf>
    <xf applyAlignment="true" applyBorder="false" applyFill="false" applyFont="true" applyNumberFormat="true" borderId="0" fillId="0" fontId="6" numFmtId="1000" quotePrefix="false">
      <alignment horizontal="right"/>
    </xf>
    <xf applyAlignment="true" applyBorder="true" applyFill="false" applyFont="true" applyNumberFormat="true" borderId="14" fillId="0" fontId="9" numFmtId="1000" quotePrefix="false">
      <alignment horizontal="center" vertical="center"/>
    </xf>
    <xf applyBorder="false" applyFill="false" applyFont="true" applyNumberFormat="true" borderId="0" fillId="0" fontId="6" numFmtId="1000" quotePrefix="false"/>
    <xf applyAlignment="true" applyBorder="false" applyFill="false" applyFont="true" applyNumberFormat="true" borderId="0" fillId="0" fontId="1" numFmtId="1000" quotePrefix="false">
      <alignment horizontal="center" vertical="center"/>
    </xf>
    <xf applyAlignment="true" applyBorder="false" applyFill="false" applyFont="true" applyNumberFormat="true" borderId="0" fillId="0" fontId="6" numFmtId="1000" quotePrefix="false">
      <alignment horizontal="right" wrapText="true"/>
    </xf>
    <xf applyAlignment="true" applyBorder="false" applyFill="false" applyFont="true" applyNumberFormat="true" borderId="0" fillId="0" fontId="3" numFmtId="1000" quotePrefix="false">
      <alignment horizontal="left" wrapText="true"/>
    </xf>
    <xf applyBorder="false" applyFill="false" applyFont="true" applyNumberFormat="true" borderId="0" fillId="0" fontId="3" numFmtId="1000" quotePrefix="false"/>
    <xf applyAlignment="true" applyBorder="false" applyFill="false" applyFont="true" applyNumberFormat="true" borderId="0" fillId="0" fontId="3" numFmtId="14" quotePrefix="false">
      <alignment horizontal="left" vertical="center"/>
    </xf>
    <xf applyAlignment="true" applyBorder="true" applyFill="true" applyFont="true" applyNumberFormat="true" borderId="15" fillId="2" fontId="5" numFmtId="1000" quotePrefix="false">
      <alignment horizontal="left" vertical="top" wrapText="true"/>
    </xf>
    <xf applyAlignment="true" applyBorder="true" applyFill="true" applyFont="true" applyNumberFormat="true" borderId="16" fillId="2" fontId="1" numFmtId="1000" quotePrefix="false">
      <alignment vertical="top" wrapText="true"/>
    </xf>
    <xf applyAlignment="true" applyBorder="true" applyFill="true" applyFont="true" applyNumberFormat="true" borderId="17" fillId="3" fontId="5" numFmtId="1000" quotePrefix="false">
      <alignment horizontal="left" vertical="top" wrapText="true"/>
    </xf>
    <xf applyAlignment="true" applyBorder="true" applyFill="false" applyFont="true" applyNumberFormat="true" borderId="17" fillId="0" fontId="5" numFmtId="1000" quotePrefix="false">
      <alignment horizontal="left" vertical="top" wrapText="true"/>
    </xf>
    <xf applyAlignment="true" applyBorder="true" applyFill="true" applyFont="true" applyNumberFormat="true" borderId="18" fillId="3" fontId="1" numFmtId="1000" quotePrefix="false">
      <alignment vertical="top" wrapText="true"/>
    </xf>
    <xf applyAlignment="true" applyBorder="true" applyFill="false" applyFont="true" applyNumberFormat="true" borderId="18" fillId="0" fontId="1" numFmtId="1000" quotePrefix="false">
      <alignment vertical="top" wrapText="true"/>
    </xf>
    <xf applyAlignment="true" applyBorder="true" applyFill="false" applyFont="true" applyNumberFormat="true" borderId="19" fillId="0" fontId="1" numFmtId="1000" quotePrefix="false">
      <alignment wrapText="true"/>
    </xf>
    <xf applyAlignment="true" applyBorder="true" applyFill="true" applyFont="true" applyNumberFormat="true" borderId="17" fillId="2" fontId="5" numFmtId="1000" quotePrefix="false">
      <alignment horizontal="left" vertical="top" wrapText="true"/>
    </xf>
    <xf applyAlignment="true" applyBorder="true" applyFill="true" applyFont="true" applyNumberFormat="true" borderId="20" fillId="2" fontId="1" numFmtId="1000" quotePrefix="false">
      <alignment vertical="top" wrapText="true"/>
    </xf>
    <xf applyAlignment="true" applyBorder="false" applyFill="false" applyFont="true" applyNumberFormat="true" borderId="0" fillId="0" fontId="1" numFmtId="1000" quotePrefix="false">
      <alignment wrapText="true"/>
    </xf>
    <xf applyAlignment="true" applyBorder="true" applyFill="false" applyFont="true" applyNumberFormat="true" borderId="21" fillId="0" fontId="1" numFmtId="1000" quotePrefix="false">
      <alignment vertical="top" wrapText="true"/>
    </xf>
    <xf applyBorder="true" applyFill="true" applyFont="true" applyNumberFormat="true" borderId="22" fillId="2" fontId="1" numFmtId="1000" quotePrefix="false"/>
    <xf applyBorder="false" applyFill="false" applyFont="true" applyNumberFormat="true" borderId="0" fillId="0" fontId="5" numFmtId="1000" quotePrefix="false"/>
    <xf applyAlignment="true" applyBorder="true" applyFill="false" applyFont="true" applyNumberFormat="true" borderId="23" fillId="0" fontId="5" numFmtId="1000" quotePrefix="false">
      <alignment wrapText="true"/>
    </xf>
    <xf applyBorder="true" applyFill="true" applyFont="true" applyNumberFormat="true" borderId="2" fillId="2" fontId="1" numFmtId="1000" quotePrefix="false"/>
    <xf applyAlignment="true" applyBorder="true" applyFill="false" applyFont="true" applyNumberFormat="true" borderId="17" fillId="0" fontId="5" numFmtId="1000" quotePrefix="false">
      <alignment horizontal="center" vertical="center" wrapText="true"/>
    </xf>
    <xf applyAlignment="true" applyBorder="true" applyFill="true" applyFont="true" applyNumberFormat="true" borderId="24" fillId="2" fontId="1" numFmtId="1000" quotePrefix="false">
      <alignment wrapText="true"/>
    </xf>
    <xf applyAlignment="true" applyBorder="true" applyFill="false" applyFont="true" applyNumberFormat="true" borderId="17" fillId="0" fontId="5" numFmtId="1000" quotePrefix="false">
      <alignment horizontal="center" vertical="center"/>
    </xf>
    <xf applyBorder="true" applyFill="true" applyFont="true" applyNumberFormat="true" borderId="15" fillId="2" fontId="1" numFmtId="1000" quotePrefix="false"/>
    <xf applyBorder="true" applyFill="true" applyFont="true" applyNumberFormat="true" borderId="25" fillId="2" fontId="1" numFmtId="1000" quotePrefix="false"/>
    <xf applyBorder="true" applyFill="true" applyFont="true" applyNumberFormat="true" borderId="26" fillId="2" fontId="1" numFmtId="14" quotePrefix="false"/>
    <xf applyBorder="true" applyFill="true" applyFont="true" applyNumberFormat="true" borderId="16" fillId="2" fontId="1" numFmtId="1000" quotePrefix="false"/>
    <xf applyBorder="true" applyFill="true" applyFont="true" applyNumberFormat="true" borderId="13" fillId="2" fontId="1" numFmtId="1000" quotePrefix="false"/>
    <xf applyAlignment="true" applyBorder="true" applyFill="true" applyFont="true" applyNumberFormat="true" borderId="27" fillId="2" fontId="1" numFmtId="1000" quotePrefix="false">
      <alignment wrapText="true"/>
    </xf>
    <xf applyBorder="false" applyFill="true" applyFont="true" applyNumberFormat="true" borderId="0" fillId="2" fontId="1" numFmtId="1000" quotePrefix="false"/>
    <xf applyAlignment="true" applyBorder="true" applyFill="false" applyFont="true" applyNumberFormat="true" borderId="28" fillId="0" fontId="5" numFmtId="1000" quotePrefix="false">
      <alignment horizontal="center" vertical="center"/>
    </xf>
    <xf applyAlignment="true" applyBorder="true" applyFill="true" applyFont="true" applyNumberFormat="true" borderId="22" fillId="2" fontId="1" numFmtId="1000" quotePrefix="false">
      <alignment wrapText="true"/>
    </xf>
    <xf applyBorder="true" applyFill="true" applyFont="true" applyNumberFormat="true" borderId="2" fillId="2" fontId="1" numFmtId="14" quotePrefix="false"/>
    <xf applyBorder="true" applyFill="true" applyFont="true" applyNumberFormat="true" borderId="24" fillId="2" fontId="1" numFmtId="1000" quotePrefix="false"/>
    <xf applyBorder="true" applyFill="true" applyFont="true" applyNumberFormat="true" borderId="29" fillId="2" fontId="1" numFmtId="1000" quotePrefix="false"/>
    <xf applyBorder="true" applyFill="true" applyFont="true" applyNumberFormat="true" borderId="30" fillId="2" fontId="1" numFmtId="1000" quotePrefix="false"/>
    <xf applyBorder="true" applyFill="true" applyFont="true" applyNumberFormat="true" borderId="31" fillId="2" fontId="1" numFmtId="1000" quotePrefix="false"/>
    <xf applyBorder="true" applyFill="true" applyFont="true" applyNumberFormat="true" borderId="32" fillId="2" fontId="1" numFmtId="1000" quotePrefix="false"/>
    <xf applyBorder="true" applyFill="true" applyFont="true" applyNumberFormat="true" borderId="33" fillId="2" fontId="1" numFmtId="1000" quotePrefix="false"/>
    <xf applyBorder="true" applyFill="true" applyFont="true" applyNumberFormat="true" borderId="34" fillId="2" fontId="1" numFmtId="1000" quotePrefix="false"/>
    <xf applyBorder="true" applyFill="true" applyFont="true" applyNumberFormat="true" borderId="35" fillId="2" fontId="1" numFmtId="1000" quotePrefix="false"/>
    <xf applyBorder="true" applyFill="true" applyFont="true" applyNumberFormat="true" borderId="27" fillId="2" fontId="1" numFmtId="1000" quotePrefix="false"/>
    <xf applyBorder="true" applyFill="true" applyFont="true" applyNumberFormat="true" borderId="26" fillId="2" fontId="1" numFmtId="1000" quotePrefix="false"/>
    <xf applyAlignment="true" applyBorder="true" applyFill="true" applyFont="true" applyNumberFormat="true" borderId="16" fillId="2" fontId="1" numFmtId="1000" quotePrefix="false">
      <alignment wrapText="true"/>
    </xf>
    <xf applyBorder="true" applyFill="true" applyFont="true" applyNumberFormat="true" borderId="36" fillId="2" fontId="1" numFmtId="1000" quotePrefix="false"/>
    <xf applyBorder="true" applyFill="true" applyFont="true" applyNumberFormat="true" borderId="37" fillId="2" fontId="1" numFmtId="1000" quotePrefix="false"/>
    <xf applyBorder="true" applyFill="true" applyFont="true" applyNumberFormat="true" borderId="38" fillId="2" fontId="1" numFmtId="1000" quotePrefix="false"/>
    <xf applyBorder="true" applyFill="true" applyFont="true" applyNumberFormat="true" borderId="39" fillId="2" fontId="1" numFmtId="1000" quotePrefix="false"/>
    <xf applyBorder="true" applyFill="true" applyFont="true" applyNumberFormat="true" borderId="40" fillId="2" fontId="1" numFmtId="1000" quotePrefix="false"/>
    <xf applyBorder="true" applyFill="true" applyFont="true" applyNumberFormat="true" borderId="41" fillId="2" fontId="1" numFmtId="1000" quotePrefix="false"/>
    <xf applyBorder="true" applyFill="true" applyFont="true" applyNumberFormat="true" borderId="42" fillId="2" fontId="1" numFmtId="1000" quotePrefix="false"/>
    <xf applyBorder="true" applyFill="true" applyFont="true" applyNumberFormat="true" borderId="43" fillId="2" fontId="1" numFmtId="1000" quotePrefix="false"/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6" Target="worksheets/sheet6.xml" Type="http://schemas.openxmlformats.org/officeDocument/2006/relationships/worksheet"/>
  <Relationship Id="rId1" Target="worksheets/sheet1.xml" Type="http://schemas.openxmlformats.org/officeDocument/2006/relationships/worksheet"/>
  <Relationship Id="rId2" Target="worksheets/sheet2.xml" Type="http://schemas.openxmlformats.org/officeDocument/2006/relationships/worksheet"/>
  <Relationship Id="rId3" Target="worksheets/sheet3.xml" Type="http://schemas.openxmlformats.org/officeDocument/2006/relationships/worksheet"/>
  <Relationship Id="rId8" Target="styles.xml" Type="http://schemas.openxmlformats.org/officeDocument/2006/relationships/styles"/>
  <Relationship Id="rId4" Target="worksheets/sheet4.xml" Type="http://schemas.openxmlformats.org/officeDocument/2006/relationships/worksheet"/>
  <Relationship Id="rId9" Target="theme/theme1.xml" Type="http://schemas.openxmlformats.org/officeDocument/2006/relationships/theme"/>
  <Relationship Id="rId7" Target="sharedStrings.xml" Type="http://schemas.openxmlformats.org/officeDocument/2006/relationships/sharedStrings"/>
  <Relationship Id="rId5" Target="worksheets/sheet5.xml" Type="http://schemas.openxmlformats.org/officeDocument/2006/relationships/worksheet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J320"/>
  <sheetViews>
    <sheetView showZeros="true" workbookViewId="0"/>
  </sheetViews>
  <sheetFormatPr baseColWidth="8" customHeight="false" defaultColWidth="9.1111112238885656" defaultRowHeight="15" zeroHeight="false"/>
  <cols>
    <col customWidth="true" max="1" min="1" outlineLevel="0" width="2.5555556119442828"/>
    <col customWidth="true" max="2" min="2" outlineLevel="0" width="2.4444443880557172"/>
    <col customWidth="true" hidden="true" max="3" min="3" outlineLevel="0" width="18.333333502499514"/>
    <col bestFit="true" customWidth="true" max="4" min="4" outlineLevel="0" width="5.6974087293471349"/>
    <col bestFit="true" customWidth="true" max="5" min="5" outlineLevel="0" width="24.367378873207748"/>
    <col bestFit="true" customWidth="true" max="6" min="6" outlineLevel="0" style="1" width="70.880510990134738"/>
    <col bestFit="true" customWidth="true" max="7" min="7" outlineLevel="0" width="14.293757412650619"/>
    <col customWidth="true" hidden="true" max="8" min="8" outlineLevel="0" width="13.444444388055718"/>
    <col customWidth="true" max="9" min="9" outlineLevel="0" width="20.333333840831877"/>
    <col customWidth="true" max="10" min="10" outlineLevel="0" width="12.11111173138711"/>
  </cols>
  <sheetData>
    <row ht="0" outlineLevel="0" r="1">
      <c r="D1" s="0" t="n"/>
      <c r="F1" s="3" t="s">
        <v>0</v>
      </c>
    </row>
    <row ht="0" outlineLevel="0" r="2">
      <c r="C2" s="5" t="s">
        <v>2</v>
      </c>
      <c r="D2" s="5" t="s"/>
      <c r="E2" s="5" t="s"/>
      <c r="F2" s="5" t="s"/>
      <c r="G2" s="5" t="s"/>
      <c r="H2" s="5" t="s"/>
      <c r="I2" s="5" t="s"/>
    </row>
    <row ht="18.600000381469727" outlineLevel="0" r="3">
      <c r="D3" s="5" t="s">
        <v>4</v>
      </c>
      <c r="E3" s="5" t="s"/>
      <c r="F3" s="5" t="s"/>
      <c r="G3" s="5" t="s"/>
      <c r="H3" s="5" t="s"/>
      <c r="I3" s="5" t="s"/>
    </row>
    <row ht="0" outlineLevel="0" r="5">
      <c r="C5" s="8" t="s">
        <v>6</v>
      </c>
      <c r="D5" s="9" t="s">
        <v>7</v>
      </c>
      <c r="E5" s="9" t="s">
        <v>9</v>
      </c>
      <c r="F5" s="10" t="s">
        <v>10</v>
      </c>
      <c r="G5" s="9" t="s">
        <v>11</v>
      </c>
      <c r="H5" s="11" t="s">
        <v>12</v>
      </c>
      <c r="I5" s="9" t="s">
        <v>14</v>
      </c>
    </row>
    <row ht="0" outlineLevel="0" r="6">
      <c r="C6" s="8" t="n">
        <v>0</v>
      </c>
      <c r="D6" s="9" t="n">
        <v>1</v>
      </c>
      <c r="E6" s="9" t="n">
        <v>2</v>
      </c>
      <c r="F6" s="9" t="n">
        <v>3</v>
      </c>
      <c r="G6" s="9" t="n">
        <v>4</v>
      </c>
      <c r="H6" s="11" t="n"/>
      <c r="I6" s="9" t="n">
        <v>5</v>
      </c>
    </row>
    <row ht="0" outlineLevel="0" r="7">
      <c r="C7" s="2" t="n">
        <v>10000000027</v>
      </c>
      <c r="D7" s="4" t="s">
        <v>18</v>
      </c>
      <c r="E7" s="4" t="n">
        <v>1964</v>
      </c>
      <c r="F7" s="6" t="s">
        <v>19</v>
      </c>
      <c r="G7" s="7" t="n"/>
      <c r="H7" s="7" t="n"/>
      <c r="I7" s="7" t="n"/>
    </row>
    <row ht="0" outlineLevel="0" r="8">
      <c r="C8" s="2" t="n">
        <v>10000000004</v>
      </c>
      <c r="D8" s="4" t="s">
        <v>22</v>
      </c>
      <c r="E8" s="4" t="n">
        <v>1980</v>
      </c>
      <c r="F8" s="6" t="s">
        <v>23</v>
      </c>
      <c r="G8" s="7" t="n"/>
      <c r="H8" s="7" t="n"/>
      <c r="I8" s="7" t="n"/>
    </row>
    <row ht="0" outlineLevel="0" r="9">
      <c r="C9" s="2" t="n">
        <v>10000000029</v>
      </c>
      <c r="D9" s="4" t="s">
        <v>26</v>
      </c>
      <c r="E9" s="4" t="n">
        <v>1965</v>
      </c>
      <c r="F9" s="6" t="s">
        <v>27</v>
      </c>
      <c r="G9" s="7" t="n"/>
      <c r="H9" s="7" t="n"/>
      <c r="I9" s="7" t="n"/>
    </row>
    <row ht="0" outlineLevel="0" r="10">
      <c r="C10" s="2" t="n">
        <v>10000000028</v>
      </c>
      <c r="D10" s="4" t="s">
        <v>30</v>
      </c>
      <c r="E10" s="4" t="n">
        <v>1963</v>
      </c>
      <c r="F10" s="6" t="s">
        <v>31</v>
      </c>
      <c r="G10" s="7" t="n"/>
      <c r="H10" s="7" t="n"/>
      <c r="I10" s="7" t="n"/>
    </row>
    <row ht="0" outlineLevel="0" r="11">
      <c r="C11" s="2" t="n">
        <v>10000000007</v>
      </c>
      <c r="D11" s="4" t="s">
        <v>34</v>
      </c>
      <c r="E11" s="4" t="n">
        <v>2004</v>
      </c>
      <c r="F11" s="6" t="s">
        <v>35</v>
      </c>
      <c r="G11" s="7" t="n"/>
      <c r="H11" s="7" t="n"/>
      <c r="I11" s="7" t="n"/>
    </row>
    <row ht="0" outlineLevel="0" r="12">
      <c r="C12" s="2" t="n">
        <v>10000000030</v>
      </c>
      <c r="D12" s="4" t="s">
        <v>38</v>
      </c>
      <c r="E12" s="4" t="n">
        <v>1964</v>
      </c>
      <c r="F12" s="6" t="s">
        <v>39</v>
      </c>
      <c r="G12" s="7" t="n"/>
      <c r="H12" s="7" t="n"/>
      <c r="I12" s="7" t="n"/>
    </row>
    <row ht="0" outlineLevel="0" r="13">
      <c r="C13" s="2" t="n">
        <v>10000000045</v>
      </c>
      <c r="D13" s="4" t="s">
        <v>42</v>
      </c>
      <c r="E13" s="4" t="n">
        <v>1992</v>
      </c>
      <c r="F13" s="6" t="s">
        <v>43</v>
      </c>
      <c r="G13" s="7" t="n"/>
      <c r="H13" s="7" t="n"/>
      <c r="I13" s="7" t="n"/>
    </row>
    <row ht="0" outlineLevel="0" r="14">
      <c r="C14" s="2" t="n">
        <v>10000000032</v>
      </c>
      <c r="D14" s="4" t="s">
        <v>46</v>
      </c>
      <c r="E14" s="4" t="n">
        <v>1964</v>
      </c>
      <c r="F14" s="6" t="s">
        <v>47</v>
      </c>
      <c r="G14" s="7" t="n"/>
      <c r="H14" s="7" t="n"/>
      <c r="I14" s="7" t="n"/>
    </row>
    <row ht="0" outlineLevel="0" r="15">
      <c r="C15" s="2" t="n">
        <v>10000000033</v>
      </c>
      <c r="D15" s="4" t="s">
        <v>50</v>
      </c>
      <c r="E15" s="4" t="n">
        <v>1964</v>
      </c>
      <c r="F15" s="6" t="s">
        <v>51</v>
      </c>
      <c r="G15" s="7" t="n"/>
      <c r="H15" s="7" t="n"/>
      <c r="I15" s="7" t="n"/>
    </row>
    <row ht="0" outlineLevel="0" r="16">
      <c r="C16" s="2" t="n">
        <v>10000000034</v>
      </c>
      <c r="D16" s="4" t="s">
        <v>54</v>
      </c>
      <c r="E16" s="4" t="n">
        <v>1964</v>
      </c>
      <c r="F16" s="6" t="s">
        <v>55</v>
      </c>
      <c r="G16" s="7" t="n"/>
      <c r="H16" s="7" t="n"/>
      <c r="I16" s="7" t="n"/>
    </row>
    <row ht="0" outlineLevel="0" r="17">
      <c r="C17" s="2" t="n">
        <v>10000000035</v>
      </c>
      <c r="D17" s="4" t="s">
        <v>58</v>
      </c>
      <c r="E17" s="4" t="n">
        <v>1964</v>
      </c>
      <c r="F17" s="6" t="s">
        <v>59</v>
      </c>
      <c r="G17" s="7" t="n"/>
      <c r="H17" s="7" t="n"/>
      <c r="I17" s="7" t="n"/>
    </row>
    <row ht="0" outlineLevel="0" r="18">
      <c r="C18" s="2" t="n">
        <v>10000000036</v>
      </c>
      <c r="D18" s="4" t="s">
        <v>62</v>
      </c>
      <c r="E18" s="4" t="n">
        <v>1964</v>
      </c>
      <c r="F18" s="6" t="s">
        <v>63</v>
      </c>
      <c r="G18" s="7" t="n"/>
      <c r="H18" s="7" t="n"/>
      <c r="I18" s="7" t="n"/>
    </row>
    <row ht="0" outlineLevel="0" r="19">
      <c r="C19" s="2" t="n">
        <v>10000000037</v>
      </c>
      <c r="D19" s="4" t="s">
        <v>66</v>
      </c>
      <c r="E19" s="4" t="n">
        <v>1964</v>
      </c>
      <c r="F19" s="6" t="s">
        <v>67</v>
      </c>
      <c r="G19" s="7" t="n"/>
      <c r="H19" s="7" t="n"/>
      <c r="I19" s="7" t="n"/>
    </row>
    <row ht="0" outlineLevel="0" r="20">
      <c r="C20" s="2" t="n">
        <v>10000000038</v>
      </c>
      <c r="D20" s="4" t="s">
        <v>70</v>
      </c>
      <c r="E20" s="4" t="n">
        <v>1964</v>
      </c>
      <c r="F20" s="6" t="s">
        <v>71</v>
      </c>
      <c r="G20" s="7" t="n"/>
      <c r="H20" s="7" t="n"/>
      <c r="I20" s="7" t="n"/>
    </row>
    <row ht="0" outlineLevel="0" r="21">
      <c r="C21" s="2" t="n">
        <v>10000000039</v>
      </c>
      <c r="D21" s="4" t="s">
        <v>74</v>
      </c>
      <c r="E21" s="4" t="n">
        <v>1964</v>
      </c>
      <c r="F21" s="6" t="s">
        <v>75</v>
      </c>
      <c r="G21" s="7" t="n"/>
      <c r="H21" s="7" t="n"/>
      <c r="I21" s="7" t="n"/>
    </row>
    <row ht="0" outlineLevel="0" r="22">
      <c r="C22" s="2" t="n">
        <v>10000000040</v>
      </c>
      <c r="D22" s="4" t="s">
        <v>77</v>
      </c>
      <c r="E22" s="4" t="n">
        <v>1964</v>
      </c>
      <c r="F22" s="6" t="s">
        <v>79</v>
      </c>
      <c r="G22" s="7" t="n"/>
      <c r="H22" s="7" t="n"/>
      <c r="I22" s="7" t="n"/>
    </row>
    <row ht="0" outlineLevel="0" r="23">
      <c r="C23" s="2" t="n">
        <v>10000000041</v>
      </c>
      <c r="D23" s="4" t="s">
        <v>81</v>
      </c>
      <c r="E23" s="4" t="n">
        <v>1964</v>
      </c>
      <c r="F23" s="6" t="s">
        <v>83</v>
      </c>
      <c r="G23" s="7" t="n"/>
      <c r="H23" s="7" t="n"/>
      <c r="I23" s="7" t="n"/>
    </row>
    <row ht="0" outlineLevel="0" r="24">
      <c r="C24" s="2" t="n">
        <v>10000000042</v>
      </c>
      <c r="D24" s="4" t="s">
        <v>85</v>
      </c>
      <c r="E24" s="4" t="n">
        <v>1964</v>
      </c>
      <c r="F24" s="6" t="s">
        <v>87</v>
      </c>
      <c r="G24" s="7" t="n"/>
      <c r="H24" s="7" t="n"/>
      <c r="I24" s="7" t="n"/>
    </row>
    <row ht="0" outlineLevel="0" r="25">
      <c r="C25" s="2" t="n">
        <v>10000000043</v>
      </c>
      <c r="D25" s="4" t="s">
        <v>90</v>
      </c>
      <c r="E25" s="4" t="n">
        <v>1964</v>
      </c>
      <c r="F25" s="6" t="s">
        <v>91</v>
      </c>
      <c r="G25" s="7" t="n"/>
      <c r="H25" s="7" t="n"/>
      <c r="I25" s="7" t="n"/>
    </row>
    <row ht="0" outlineLevel="0" r="26">
      <c r="C26" s="2" t="n">
        <v>10000000044</v>
      </c>
      <c r="D26" s="4" t="s">
        <v>94</v>
      </c>
      <c r="E26" s="4" t="n">
        <v>1964</v>
      </c>
      <c r="F26" s="6" t="s">
        <v>95</v>
      </c>
      <c r="G26" s="7" t="n"/>
      <c r="H26" s="7" t="n"/>
      <c r="I26" s="7" t="n"/>
    </row>
    <row ht="0" outlineLevel="0" r="27">
      <c r="C27" s="2" t="n">
        <v>10000000064</v>
      </c>
      <c r="D27" s="4" t="s">
        <v>98</v>
      </c>
      <c r="E27" s="4" t="n">
        <v>1964</v>
      </c>
      <c r="F27" s="6" t="s">
        <v>99</v>
      </c>
      <c r="G27" s="7" t="n"/>
      <c r="H27" s="7" t="n"/>
      <c r="I27" s="7" t="n"/>
    </row>
    <row ht="0" outlineLevel="0" r="28">
      <c r="C28" s="2" t="n">
        <v>10000000080</v>
      </c>
      <c r="D28" s="4" t="s">
        <v>102</v>
      </c>
      <c r="E28" s="4" t="n">
        <v>1964</v>
      </c>
      <c r="F28" s="6" t="s">
        <v>103</v>
      </c>
      <c r="G28" s="7" t="n"/>
      <c r="H28" s="7" t="n"/>
      <c r="I28" s="7" t="n"/>
    </row>
    <row ht="0" outlineLevel="0" r="29">
      <c r="C29" s="2" t="n">
        <v>10000000062</v>
      </c>
      <c r="D29" s="4" t="s">
        <v>106</v>
      </c>
      <c r="E29" s="4" t="n">
        <v>1964</v>
      </c>
      <c r="F29" s="6" t="s">
        <v>107</v>
      </c>
      <c r="G29" s="7" t="n"/>
      <c r="H29" s="7" t="n"/>
      <c r="I29" s="7" t="n"/>
    </row>
    <row ht="0" outlineLevel="0" r="30">
      <c r="C30" s="2" t="n">
        <v>10000000081</v>
      </c>
      <c r="D30" s="4" t="s">
        <v>109</v>
      </c>
      <c r="E30" s="4" t="n">
        <v>1964</v>
      </c>
      <c r="F30" s="6" t="s">
        <v>111</v>
      </c>
      <c r="G30" s="7" t="n"/>
      <c r="H30" s="7" t="n"/>
      <c r="I30" s="7" t="n"/>
    </row>
    <row ht="0" outlineLevel="0" r="31">
      <c r="C31" s="2" t="n">
        <v>10000000082</v>
      </c>
      <c r="D31" s="4" t="s">
        <v>114</v>
      </c>
      <c r="E31" s="4" t="n">
        <v>1972</v>
      </c>
      <c r="F31" s="6" t="s">
        <v>115</v>
      </c>
      <c r="G31" s="7" t="n"/>
      <c r="H31" s="7" t="n"/>
      <c r="I31" s="7" t="n"/>
    </row>
    <row ht="0" outlineLevel="0" r="32">
      <c r="C32" s="2" t="n">
        <v>10000000046</v>
      </c>
      <c r="D32" s="4" t="s">
        <v>117</v>
      </c>
      <c r="E32" s="4" t="n">
        <v>1964</v>
      </c>
      <c r="F32" s="6" t="s">
        <v>119</v>
      </c>
      <c r="G32" s="7" t="n"/>
      <c r="H32" s="7" t="n"/>
      <c r="I32" s="7" t="n"/>
    </row>
    <row ht="0" outlineLevel="0" r="33">
      <c r="C33" s="2" t="n">
        <v>10000000047</v>
      </c>
      <c r="D33" s="4" t="s">
        <v>121</v>
      </c>
      <c r="E33" s="4" t="n">
        <v>1964</v>
      </c>
      <c r="F33" s="6" t="s">
        <v>123</v>
      </c>
      <c r="G33" s="7" t="n"/>
      <c r="H33" s="7" t="n"/>
      <c r="I33" s="7" t="n"/>
    </row>
    <row ht="0" outlineLevel="0" r="34">
      <c r="C34" s="2" t="n">
        <v>10000000083</v>
      </c>
      <c r="D34" s="4" t="s">
        <v>125</v>
      </c>
      <c r="E34" s="4" t="n">
        <v>1964</v>
      </c>
      <c r="F34" s="6" t="s">
        <v>127</v>
      </c>
      <c r="G34" s="7" t="n"/>
      <c r="H34" s="7" t="n"/>
      <c r="I34" s="7" t="n"/>
    </row>
    <row ht="0" outlineLevel="0" r="35">
      <c r="C35" s="2" t="n">
        <v>10000000072</v>
      </c>
      <c r="D35" s="4" t="s">
        <v>130</v>
      </c>
      <c r="E35" s="4" t="n">
        <v>1964</v>
      </c>
      <c r="F35" s="6" t="s">
        <v>131</v>
      </c>
      <c r="G35" s="7" t="n"/>
      <c r="H35" s="7" t="n"/>
      <c r="I35" s="7" t="n"/>
    </row>
    <row ht="0" outlineLevel="0" r="36">
      <c r="C36" s="2" t="n">
        <v>10000000048</v>
      </c>
      <c r="D36" s="4" t="s">
        <v>134</v>
      </c>
      <c r="E36" s="4" t="n">
        <v>1964</v>
      </c>
      <c r="F36" s="6" t="s">
        <v>135</v>
      </c>
      <c r="G36" s="7" t="n"/>
      <c r="H36" s="7" t="n"/>
      <c r="I36" s="7" t="n"/>
    </row>
    <row ht="0" outlineLevel="0" r="37">
      <c r="C37" s="2" t="n">
        <v>10000000070</v>
      </c>
      <c r="D37" s="4" t="s">
        <v>138</v>
      </c>
      <c r="E37" s="4" t="n">
        <v>1964</v>
      </c>
      <c r="F37" s="6" t="s">
        <v>139</v>
      </c>
      <c r="G37" s="7" t="n"/>
      <c r="H37" s="7" t="n"/>
      <c r="I37" s="7" t="n"/>
    </row>
    <row ht="0" outlineLevel="0" r="38">
      <c r="C38" s="2" t="n">
        <v>10000000073</v>
      </c>
      <c r="D38" s="4" t="s">
        <v>141</v>
      </c>
      <c r="E38" s="4" t="n">
        <v>1964</v>
      </c>
      <c r="F38" s="6" t="s">
        <v>143</v>
      </c>
      <c r="G38" s="7" t="n"/>
      <c r="H38" s="7" t="n"/>
      <c r="I38" s="7" t="n"/>
    </row>
    <row ht="0" outlineLevel="0" r="39">
      <c r="C39" s="2" t="n">
        <v>10000000049</v>
      </c>
      <c r="D39" s="4" t="s">
        <v>145</v>
      </c>
      <c r="E39" s="4" t="n">
        <v>1964</v>
      </c>
      <c r="F39" s="6" t="s">
        <v>147</v>
      </c>
      <c r="G39" s="7" t="n"/>
      <c r="H39" s="7" t="n"/>
      <c r="I39" s="7" t="n"/>
    </row>
    <row ht="0" outlineLevel="0" r="40">
      <c r="C40" s="2" t="n">
        <v>10000000050</v>
      </c>
      <c r="D40" s="4" t="s">
        <v>149</v>
      </c>
      <c r="E40" s="4" t="n">
        <v>1964</v>
      </c>
      <c r="F40" s="6" t="s">
        <v>151</v>
      </c>
      <c r="G40" s="7" t="n"/>
      <c r="H40" s="7" t="n"/>
      <c r="I40" s="7" t="n"/>
    </row>
    <row ht="0" outlineLevel="0" r="41">
      <c r="C41" s="2" t="n">
        <v>10000000075</v>
      </c>
      <c r="D41" s="4" t="s">
        <v>153</v>
      </c>
      <c r="E41" s="4" t="n">
        <v>1964</v>
      </c>
      <c r="F41" s="6" t="s">
        <v>155</v>
      </c>
      <c r="G41" s="7" t="n"/>
      <c r="H41" s="7" t="n"/>
      <c r="I41" s="7" t="n"/>
    </row>
    <row ht="0" outlineLevel="0" r="42">
      <c r="C42" s="2" t="n">
        <v>10000000076</v>
      </c>
      <c r="D42" s="4" t="s">
        <v>157</v>
      </c>
      <c r="E42" s="4" t="n">
        <v>1964</v>
      </c>
      <c r="F42" s="6" t="s">
        <v>159</v>
      </c>
      <c r="G42" s="7" t="n"/>
      <c r="H42" s="7" t="n"/>
      <c r="I42" s="7" t="n"/>
    </row>
    <row ht="0" outlineLevel="0" r="43">
      <c r="C43" s="2" t="n">
        <v>10000000077</v>
      </c>
      <c r="D43" s="4" t="s">
        <v>161</v>
      </c>
      <c r="E43" s="4" t="n">
        <v>1961</v>
      </c>
      <c r="F43" s="6" t="s">
        <v>163</v>
      </c>
      <c r="G43" s="7" t="n"/>
      <c r="H43" s="7" t="n"/>
      <c r="I43" s="7" t="n"/>
    </row>
    <row ht="0" outlineLevel="0" r="44">
      <c r="C44" s="2" t="n">
        <v>10000000078</v>
      </c>
      <c r="D44" s="4" t="s">
        <v>165</v>
      </c>
      <c r="E44" s="4" t="n">
        <v>1964</v>
      </c>
      <c r="F44" s="6" t="s">
        <v>167</v>
      </c>
      <c r="G44" s="7" t="n"/>
      <c r="H44" s="7" t="n"/>
      <c r="I44" s="7" t="n"/>
    </row>
    <row ht="0" outlineLevel="0" r="45">
      <c r="C45" s="2" t="n">
        <v>10000000079</v>
      </c>
      <c r="D45" s="4" t="s">
        <v>169</v>
      </c>
      <c r="E45" s="4" t="n">
        <v>1964</v>
      </c>
      <c r="F45" s="6" t="s">
        <v>171</v>
      </c>
      <c r="G45" s="7" t="n"/>
      <c r="H45" s="7" t="n"/>
      <c r="I45" s="7" t="n"/>
    </row>
    <row ht="0" outlineLevel="0" r="46">
      <c r="C46" s="2" t="n">
        <v>10000000084</v>
      </c>
      <c r="D46" s="4" t="s">
        <v>173</v>
      </c>
      <c r="E46" s="4" t="n">
        <v>1964</v>
      </c>
      <c r="F46" s="6" t="s">
        <v>175</v>
      </c>
      <c r="G46" s="7" t="n"/>
      <c r="H46" s="7" t="n"/>
      <c r="I46" s="7" t="n"/>
    </row>
    <row ht="0" outlineLevel="0" r="47">
      <c r="C47" s="2" t="n">
        <v>10000000085</v>
      </c>
      <c r="D47" s="4" t="s">
        <v>177</v>
      </c>
      <c r="E47" s="4" t="n">
        <v>1964</v>
      </c>
      <c r="F47" s="6" t="s">
        <v>179</v>
      </c>
      <c r="G47" s="7" t="n"/>
      <c r="H47" s="7" t="n"/>
      <c r="I47" s="7" t="n"/>
    </row>
    <row ht="0" outlineLevel="0" r="48">
      <c r="C48" s="2" t="n">
        <v>10000000061</v>
      </c>
      <c r="D48" s="4" t="s">
        <v>181</v>
      </c>
      <c r="E48" s="4" t="n">
        <v>1964</v>
      </c>
      <c r="F48" s="6" t="s">
        <v>183</v>
      </c>
      <c r="G48" s="7" t="n"/>
      <c r="H48" s="7" t="n"/>
      <c r="I48" s="7" t="n"/>
    </row>
    <row ht="0" outlineLevel="0" r="49">
      <c r="C49" s="2" t="n">
        <v>10000000051</v>
      </c>
      <c r="D49" s="4" t="s">
        <v>185</v>
      </c>
      <c r="E49" s="4" t="n">
        <v>1964</v>
      </c>
      <c r="F49" s="6" t="s">
        <v>187</v>
      </c>
      <c r="G49" s="7" t="n"/>
      <c r="H49" s="7" t="n"/>
      <c r="I49" s="7" t="n"/>
    </row>
    <row ht="0" outlineLevel="0" r="50">
      <c r="C50" s="2" t="n">
        <v>10000000052</v>
      </c>
      <c r="D50" s="4" t="s">
        <v>189</v>
      </c>
      <c r="E50" s="4" t="n">
        <v>1964</v>
      </c>
      <c r="F50" s="6" t="s">
        <v>191</v>
      </c>
      <c r="G50" s="7" t="n"/>
      <c r="H50" s="7" t="n"/>
      <c r="I50" s="7" t="n"/>
    </row>
    <row ht="0" outlineLevel="0" r="51">
      <c r="C51" s="2" t="n">
        <v>10000000086</v>
      </c>
      <c r="D51" s="4" t="s">
        <v>193</v>
      </c>
      <c r="E51" s="4" t="n">
        <v>1964</v>
      </c>
      <c r="F51" s="6" t="s">
        <v>195</v>
      </c>
      <c r="G51" s="7" t="n"/>
      <c r="H51" s="7" t="n"/>
      <c r="I51" s="7" t="n"/>
    </row>
    <row ht="0" outlineLevel="0" r="52">
      <c r="C52" s="2" t="n">
        <v>10000000087</v>
      </c>
      <c r="D52" s="4" t="s">
        <v>197</v>
      </c>
      <c r="E52" s="4" t="n">
        <v>1964</v>
      </c>
      <c r="F52" s="6" t="s">
        <v>199</v>
      </c>
      <c r="G52" s="7" t="n"/>
      <c r="H52" s="7" t="n"/>
      <c r="I52" s="7" t="n"/>
    </row>
    <row ht="0" outlineLevel="0" r="53">
      <c r="C53" s="2" t="n">
        <v>10000000088</v>
      </c>
      <c r="D53" s="4" t="s">
        <v>201</v>
      </c>
      <c r="E53" s="4" t="n">
        <v>1964</v>
      </c>
      <c r="F53" s="6" t="s">
        <v>203</v>
      </c>
      <c r="G53" s="7" t="n"/>
      <c r="H53" s="7" t="n"/>
      <c r="I53" s="7" t="n"/>
    </row>
    <row ht="0" outlineLevel="0" r="54">
      <c r="C54" s="2" t="n">
        <v>10000000089</v>
      </c>
      <c r="D54" s="4" t="s">
        <v>205</v>
      </c>
      <c r="E54" s="4" t="n">
        <v>1964</v>
      </c>
      <c r="F54" s="6" t="s">
        <v>207</v>
      </c>
      <c r="G54" s="7" t="n"/>
      <c r="H54" s="7" t="n"/>
      <c r="I54" s="7" t="n"/>
    </row>
    <row ht="0" outlineLevel="0" r="55">
      <c r="C55" s="2" t="n">
        <v>10000000090</v>
      </c>
      <c r="D55" s="4" t="s">
        <v>209</v>
      </c>
      <c r="E55" s="4" t="n">
        <v>1972</v>
      </c>
      <c r="F55" s="6" t="s">
        <v>211</v>
      </c>
      <c r="G55" s="7" t="n"/>
      <c r="H55" s="7" t="n"/>
      <c r="I55" s="7" t="n"/>
    </row>
    <row ht="0" outlineLevel="0" r="56">
      <c r="C56" s="12" t="n">
        <v>10000000091</v>
      </c>
      <c r="D56" s="4" t="n">
        <v>50</v>
      </c>
      <c r="E56" s="4" t="n">
        <v>1964</v>
      </c>
      <c r="F56" s="6" t="s">
        <v>214</v>
      </c>
      <c r="G56" s="7" t="n"/>
      <c r="H56" s="13" t="n"/>
      <c r="I56" s="7" t="n"/>
    </row>
    <row ht="0" outlineLevel="0" r="57">
      <c r="C57" s="2" t="n">
        <v>10000000092</v>
      </c>
      <c r="D57" s="4" t="s">
        <v>216</v>
      </c>
      <c r="E57" s="4" t="n">
        <v>1964</v>
      </c>
      <c r="F57" s="6" t="s">
        <v>218</v>
      </c>
      <c r="G57" s="7" t="n"/>
      <c r="H57" s="7" t="n"/>
      <c r="I57" s="7" t="n"/>
    </row>
    <row ht="0" outlineLevel="0" r="58">
      <c r="C58" s="2" t="n">
        <v>10000000093</v>
      </c>
      <c r="D58" s="4" t="s">
        <v>220</v>
      </c>
      <c r="E58" s="4" t="n">
        <v>1964</v>
      </c>
      <c r="F58" s="6" t="s">
        <v>222</v>
      </c>
      <c r="G58" s="7" t="n"/>
      <c r="H58" s="7" t="n"/>
      <c r="I58" s="7" t="n"/>
    </row>
    <row ht="0" outlineLevel="0" r="59">
      <c r="C59" s="2" t="n">
        <v>10000000094</v>
      </c>
      <c r="D59" s="4" t="s">
        <v>223</v>
      </c>
      <c r="E59" s="4" t="n">
        <v>1964</v>
      </c>
      <c r="F59" s="6" t="s">
        <v>225</v>
      </c>
      <c r="G59" s="7" t="n"/>
      <c r="H59" s="7" t="n"/>
      <c r="I59" s="7" t="n"/>
    </row>
    <row ht="0" outlineLevel="0" r="60">
      <c r="C60" s="2" t="n">
        <v>10000000095</v>
      </c>
      <c r="D60" s="4" t="s">
        <v>227</v>
      </c>
      <c r="E60" s="4" t="n">
        <v>1971</v>
      </c>
      <c r="F60" s="6" t="s">
        <v>228</v>
      </c>
      <c r="G60" s="7" t="n"/>
      <c r="H60" s="7" t="n"/>
      <c r="I60" s="7" t="n"/>
    </row>
    <row ht="0" outlineLevel="0" r="61">
      <c r="C61" s="2" t="n">
        <v>10000000096</v>
      </c>
      <c r="D61" s="4" t="s">
        <v>230</v>
      </c>
      <c r="E61" s="4" t="n">
        <v>1964</v>
      </c>
      <c r="F61" s="6" t="s">
        <v>231</v>
      </c>
      <c r="G61" s="7" t="n"/>
      <c r="H61" s="7" t="n"/>
      <c r="I61" s="7" t="n"/>
    </row>
    <row ht="0" outlineLevel="0" r="62">
      <c r="C62" s="2" t="n">
        <v>10000000074</v>
      </c>
      <c r="D62" s="4" t="s">
        <v>234</v>
      </c>
      <c r="E62" s="4" t="n">
        <v>1964</v>
      </c>
      <c r="F62" s="6" t="s">
        <v>235</v>
      </c>
      <c r="G62" s="7" t="n"/>
      <c r="H62" s="7" t="n"/>
      <c r="I62" s="7" t="n"/>
    </row>
    <row ht="0" outlineLevel="0" r="63">
      <c r="C63" s="2" t="n">
        <v>10000000063</v>
      </c>
      <c r="D63" s="4" t="s">
        <v>237</v>
      </c>
      <c r="E63" s="4" t="n">
        <v>1964</v>
      </c>
      <c r="F63" s="6" t="s">
        <v>238</v>
      </c>
      <c r="G63" s="7" t="n"/>
      <c r="H63" s="7" t="n"/>
      <c r="I63" s="7" t="n"/>
    </row>
    <row ht="0" outlineLevel="0" r="64">
      <c r="C64" s="2" t="n">
        <v>10000000097</v>
      </c>
      <c r="D64" s="4" t="s">
        <v>240</v>
      </c>
      <c r="E64" s="4" t="n">
        <v>1964</v>
      </c>
      <c r="F64" s="6" t="s">
        <v>241</v>
      </c>
      <c r="G64" s="7" t="n"/>
      <c r="H64" s="7" t="n"/>
      <c r="I64" s="7" t="n"/>
    </row>
    <row ht="0" outlineLevel="0" r="65">
      <c r="C65" s="2" t="n">
        <v>10000000098</v>
      </c>
      <c r="D65" s="4" t="s">
        <v>243</v>
      </c>
      <c r="E65" s="4" t="n">
        <v>1986</v>
      </c>
      <c r="F65" s="6" t="s">
        <v>244</v>
      </c>
      <c r="G65" s="7" t="n"/>
      <c r="H65" s="7" t="n"/>
      <c r="I65" s="7" t="n"/>
    </row>
    <row ht="0" outlineLevel="0" r="66">
      <c r="C66" s="2" t="n">
        <v>10000000099</v>
      </c>
      <c r="D66" s="4" t="s">
        <v>246</v>
      </c>
      <c r="E66" s="4" t="n">
        <v>2004</v>
      </c>
      <c r="F66" s="6" t="s">
        <v>247</v>
      </c>
      <c r="G66" s="7" t="n"/>
      <c r="H66" s="7" t="n"/>
      <c r="I66" s="7" t="n"/>
    </row>
    <row ht="0" outlineLevel="0" r="67">
      <c r="C67" s="2" t="n">
        <v>10000000100</v>
      </c>
      <c r="D67" s="4" t="s">
        <v>250</v>
      </c>
      <c r="E67" s="4" t="n">
        <v>1986</v>
      </c>
      <c r="F67" s="6" t="s">
        <v>251</v>
      </c>
      <c r="G67" s="7" t="n"/>
      <c r="H67" s="7" t="n"/>
      <c r="I67" s="7" t="n"/>
    </row>
    <row ht="0" outlineLevel="0" r="68">
      <c r="C68" s="2" t="n">
        <v>10000000101</v>
      </c>
      <c r="D68" s="4" t="s">
        <v>254</v>
      </c>
      <c r="E68" s="4" t="n">
        <v>1964</v>
      </c>
      <c r="F68" s="6" t="s">
        <v>255</v>
      </c>
      <c r="G68" s="7" t="n"/>
      <c r="H68" s="7" t="n"/>
      <c r="I68" s="7" t="n"/>
    </row>
    <row ht="0" outlineLevel="0" r="69">
      <c r="C69" s="2" t="n">
        <v>10000000102</v>
      </c>
      <c r="D69" s="4" t="s">
        <v>257</v>
      </c>
      <c r="E69" s="4" t="n">
        <v>1964</v>
      </c>
      <c r="F69" s="6" t="s">
        <v>258</v>
      </c>
      <c r="G69" s="7" t="n"/>
      <c r="H69" s="7" t="n"/>
      <c r="I69" s="7" t="n"/>
    </row>
    <row ht="0" outlineLevel="0" r="70">
      <c r="C70" s="2" t="n">
        <v>10000000103</v>
      </c>
      <c r="D70" s="4" t="s">
        <v>260</v>
      </c>
      <c r="E70" s="4" t="n">
        <v>1964</v>
      </c>
      <c r="F70" s="6" t="s">
        <v>262</v>
      </c>
      <c r="G70" s="7" t="n"/>
      <c r="H70" s="7" t="n"/>
      <c r="I70" s="7" t="n"/>
    </row>
    <row ht="0" outlineLevel="0" r="71">
      <c r="C71" s="2" t="n">
        <v>10000000104</v>
      </c>
      <c r="D71" s="4" t="s">
        <v>264</v>
      </c>
      <c r="E71" s="4" t="n">
        <v>1964</v>
      </c>
      <c r="F71" s="6" t="s">
        <v>266</v>
      </c>
      <c r="G71" s="7" t="n"/>
      <c r="H71" s="7" t="n"/>
      <c r="I71" s="7" t="n"/>
    </row>
    <row ht="0" outlineLevel="0" r="72">
      <c r="C72" s="2" t="n">
        <v>10000000105</v>
      </c>
      <c r="D72" s="4" t="s">
        <v>268</v>
      </c>
      <c r="E72" s="4" t="n">
        <v>1964</v>
      </c>
      <c r="F72" s="6" t="s">
        <v>269</v>
      </c>
      <c r="G72" s="7" t="n"/>
      <c r="H72" s="7" t="n"/>
      <c r="I72" s="7" t="n"/>
    </row>
    <row ht="0" outlineLevel="0" r="73">
      <c r="C73" s="2" t="n">
        <v>10000000106</v>
      </c>
      <c r="D73" s="4" t="s">
        <v>271</v>
      </c>
      <c r="E73" s="4" t="n">
        <v>1964</v>
      </c>
      <c r="F73" s="6" t="s">
        <v>273</v>
      </c>
      <c r="G73" s="7" t="n"/>
      <c r="H73" s="7" t="n"/>
      <c r="I73" s="7" t="n"/>
    </row>
    <row ht="0" outlineLevel="0" r="74">
      <c r="C74" s="2" t="n">
        <v>10000000107</v>
      </c>
      <c r="D74" s="4" t="s">
        <v>275</v>
      </c>
      <c r="E74" s="4" t="n">
        <v>1964</v>
      </c>
      <c r="F74" s="6" t="s">
        <v>277</v>
      </c>
      <c r="G74" s="7" t="n"/>
      <c r="H74" s="7" t="n"/>
      <c r="I74" s="7" t="n"/>
    </row>
    <row ht="0" outlineLevel="0" r="75">
      <c r="C75" s="2" t="n">
        <v>10000000108</v>
      </c>
      <c r="D75" s="4" t="s">
        <v>279</v>
      </c>
      <c r="E75" s="4" t="n">
        <v>1964</v>
      </c>
      <c r="F75" s="6" t="s">
        <v>281</v>
      </c>
      <c r="G75" s="7" t="n"/>
      <c r="H75" s="7" t="n"/>
      <c r="I75" s="7" t="n"/>
    </row>
    <row ht="0" outlineLevel="0" r="76">
      <c r="C76" s="2" t="n">
        <v>10000000109</v>
      </c>
      <c r="D76" s="4" t="s">
        <v>282</v>
      </c>
      <c r="E76" s="4" t="n">
        <v>1964</v>
      </c>
      <c r="F76" s="6" t="s">
        <v>284</v>
      </c>
      <c r="G76" s="7" t="n"/>
      <c r="H76" s="7" t="n"/>
      <c r="I76" s="7" t="n"/>
    </row>
    <row ht="0" outlineLevel="0" r="77">
      <c r="C77" s="2" t="n">
        <v>10000000110</v>
      </c>
      <c r="D77" s="4" t="s">
        <v>286</v>
      </c>
      <c r="E77" s="4" t="n">
        <v>1964</v>
      </c>
      <c r="F77" s="6" t="s">
        <v>288</v>
      </c>
      <c r="G77" s="7" t="n"/>
      <c r="H77" s="7" t="n"/>
      <c r="I77" s="7" t="n"/>
    </row>
    <row ht="0" outlineLevel="0" r="78">
      <c r="C78" s="2" t="n">
        <v>10000000111</v>
      </c>
      <c r="D78" s="4" t="s">
        <v>289</v>
      </c>
      <c r="E78" s="4" t="n">
        <v>1964</v>
      </c>
      <c r="F78" s="6" t="s">
        <v>291</v>
      </c>
      <c r="G78" s="7" t="n"/>
      <c r="H78" s="7" t="n"/>
      <c r="I78" s="7" t="n"/>
    </row>
    <row ht="0" outlineLevel="0" r="79">
      <c r="C79" s="2" t="n">
        <v>10000000112</v>
      </c>
      <c r="D79" s="4" t="s">
        <v>293</v>
      </c>
      <c r="E79" s="4" t="n">
        <v>1964</v>
      </c>
      <c r="F79" s="6" t="s">
        <v>295</v>
      </c>
      <c r="G79" s="7" t="n"/>
      <c r="H79" s="7" t="n"/>
      <c r="I79" s="7" t="n"/>
    </row>
    <row ht="0" outlineLevel="0" r="80">
      <c r="C80" s="2" t="n">
        <v>10000000113</v>
      </c>
      <c r="D80" s="4" t="s">
        <v>297</v>
      </c>
      <c r="E80" s="4" t="n">
        <v>1964</v>
      </c>
      <c r="F80" s="6" t="s">
        <v>299</v>
      </c>
      <c r="G80" s="7" t="n"/>
      <c r="H80" s="7" t="n"/>
      <c r="I80" s="7" t="n"/>
    </row>
    <row ht="0" outlineLevel="0" r="81">
      <c r="C81" s="2" t="n">
        <v>10000000114</v>
      </c>
      <c r="D81" s="4" t="s">
        <v>301</v>
      </c>
      <c r="E81" s="4" t="n">
        <v>1964</v>
      </c>
      <c r="F81" s="6" t="s">
        <v>303</v>
      </c>
      <c r="G81" s="7" t="n"/>
      <c r="H81" s="7" t="n"/>
      <c r="I81" s="7" t="n"/>
    </row>
    <row ht="0" outlineLevel="0" r="82">
      <c r="C82" s="2" t="n">
        <v>10000000115</v>
      </c>
      <c r="D82" s="4" t="s">
        <v>304</v>
      </c>
      <c r="E82" s="4" t="n">
        <v>1964</v>
      </c>
      <c r="F82" s="6" t="s">
        <v>306</v>
      </c>
      <c r="G82" s="7" t="n"/>
      <c r="H82" s="7" t="n"/>
      <c r="I82" s="7" t="n"/>
    </row>
    <row ht="0" outlineLevel="0" r="83">
      <c r="C83" s="2" t="n">
        <v>10000000116</v>
      </c>
      <c r="D83" s="4" t="s">
        <v>308</v>
      </c>
      <c r="E83" s="4" t="n">
        <v>1964</v>
      </c>
      <c r="F83" s="6" t="s">
        <v>309</v>
      </c>
      <c r="G83" s="7" t="n"/>
      <c r="H83" s="7" t="n"/>
      <c r="I83" s="7" t="n"/>
    </row>
    <row ht="0" outlineLevel="0" r="84">
      <c r="C84" s="2" t="n">
        <v>10000000117</v>
      </c>
      <c r="D84" s="4" t="s">
        <v>311</v>
      </c>
      <c r="E84" s="4" t="n">
        <v>1964</v>
      </c>
      <c r="F84" s="6" t="s">
        <v>312</v>
      </c>
      <c r="G84" s="7" t="n"/>
      <c r="H84" s="7" t="n"/>
      <c r="I84" s="7" t="n"/>
    </row>
    <row ht="0" outlineLevel="0" r="85">
      <c r="C85" s="2" t="n">
        <v>10000000118</v>
      </c>
      <c r="D85" s="4" t="s">
        <v>315</v>
      </c>
      <c r="E85" s="4" t="n">
        <v>1964</v>
      </c>
      <c r="F85" s="6" t="s">
        <v>316</v>
      </c>
      <c r="G85" s="7" t="n"/>
      <c r="H85" s="7" t="n"/>
      <c r="I85" s="7" t="n"/>
    </row>
    <row ht="0" outlineLevel="0" r="86">
      <c r="C86" s="2" t="n">
        <v>10000000119</v>
      </c>
      <c r="D86" s="4" t="s">
        <v>319</v>
      </c>
      <c r="E86" s="4" t="n">
        <v>1964</v>
      </c>
      <c r="F86" s="6" t="s">
        <v>320</v>
      </c>
      <c r="G86" s="7" t="n"/>
      <c r="H86" s="7" t="n"/>
      <c r="I86" s="7" t="n"/>
    </row>
    <row ht="0" outlineLevel="0" r="87">
      <c r="C87" s="2" t="n">
        <v>10000000120</v>
      </c>
      <c r="D87" s="4" t="s">
        <v>323</v>
      </c>
      <c r="E87" s="4" t="n">
        <v>1964</v>
      </c>
      <c r="F87" s="6" t="s">
        <v>324</v>
      </c>
      <c r="G87" s="7" t="n"/>
      <c r="H87" s="7" t="n"/>
      <c r="I87" s="7" t="n"/>
    </row>
    <row ht="0" outlineLevel="0" r="88">
      <c r="C88" s="2" t="n">
        <v>10000000121</v>
      </c>
      <c r="D88" s="4" t="s">
        <v>327</v>
      </c>
      <c r="E88" s="4" t="n">
        <v>1964</v>
      </c>
      <c r="F88" s="6" t="s">
        <v>328</v>
      </c>
      <c r="G88" s="7" t="n"/>
      <c r="H88" s="7" t="n"/>
      <c r="I88" s="7" t="n"/>
    </row>
    <row ht="0" outlineLevel="0" r="89">
      <c r="C89" s="2" t="n">
        <v>10000000122</v>
      </c>
      <c r="D89" s="4" t="s">
        <v>330</v>
      </c>
      <c r="E89" s="4" t="n">
        <v>1964</v>
      </c>
      <c r="F89" s="6" t="s">
        <v>331</v>
      </c>
      <c r="G89" s="7" t="n"/>
      <c r="H89" s="7" t="n"/>
      <c r="I89" s="7" t="n"/>
    </row>
    <row ht="0" outlineLevel="0" r="90">
      <c r="C90" s="2" t="n">
        <v>10000000123</v>
      </c>
      <c r="D90" s="4" t="s">
        <v>333</v>
      </c>
      <c r="E90" s="4" t="n">
        <v>1964</v>
      </c>
      <c r="F90" s="6" t="s">
        <v>334</v>
      </c>
      <c r="G90" s="7" t="n"/>
      <c r="H90" s="7" t="n"/>
      <c r="I90" s="7" t="n"/>
    </row>
    <row ht="0" outlineLevel="0" r="91">
      <c r="C91" s="2" t="n">
        <v>10000000124</v>
      </c>
      <c r="D91" s="4" t="s">
        <v>336</v>
      </c>
      <c r="E91" s="4" t="n">
        <v>1964</v>
      </c>
      <c r="F91" s="6" t="s">
        <v>337</v>
      </c>
      <c r="G91" s="7" t="n"/>
      <c r="H91" s="7" t="n"/>
      <c r="I91" s="7" t="n"/>
    </row>
    <row ht="0" outlineLevel="0" r="92">
      <c r="C92" s="2" t="n">
        <v>10000000125</v>
      </c>
      <c r="D92" s="4" t="s">
        <v>340</v>
      </c>
      <c r="E92" s="4" t="n">
        <v>1964</v>
      </c>
      <c r="F92" s="6" t="s">
        <v>341</v>
      </c>
      <c r="G92" s="7" t="n"/>
      <c r="H92" s="7" t="n"/>
      <c r="I92" s="7" t="n"/>
    </row>
    <row ht="0" outlineLevel="0" r="93">
      <c r="C93" s="2" t="n">
        <v>10000000126</v>
      </c>
      <c r="D93" s="4" t="s">
        <v>343</v>
      </c>
      <c r="E93" s="4" t="n">
        <v>1964</v>
      </c>
      <c r="F93" s="6" t="s">
        <v>344</v>
      </c>
      <c r="G93" s="7" t="n"/>
      <c r="H93" s="7" t="n"/>
      <c r="I93" s="7" t="n"/>
    </row>
    <row ht="0" outlineLevel="0" r="94">
      <c r="C94" s="2" t="n">
        <v>10000000127</v>
      </c>
      <c r="D94" s="4" t="s">
        <v>346</v>
      </c>
      <c r="E94" s="4" t="n">
        <v>1964</v>
      </c>
      <c r="F94" s="6" t="s">
        <v>347</v>
      </c>
      <c r="G94" s="7" t="n"/>
      <c r="H94" s="7" t="n"/>
      <c r="I94" s="7" t="n"/>
    </row>
    <row ht="0" outlineLevel="0" r="95">
      <c r="C95" s="2" t="n">
        <v>10000000128</v>
      </c>
      <c r="D95" s="4" t="s">
        <v>349</v>
      </c>
      <c r="E95" s="4" t="n">
        <v>1964</v>
      </c>
      <c r="F95" s="6" t="s">
        <v>350</v>
      </c>
      <c r="G95" s="7" t="n"/>
      <c r="H95" s="7" t="n"/>
      <c r="I95" s="7" t="n"/>
    </row>
    <row ht="0" outlineLevel="0" r="96">
      <c r="C96" s="2" t="n">
        <v>10000000129</v>
      </c>
      <c r="D96" s="4" t="s">
        <v>352</v>
      </c>
      <c r="E96" s="4" t="n">
        <v>1964</v>
      </c>
      <c r="F96" s="6" t="s">
        <v>353</v>
      </c>
      <c r="G96" s="7" t="n"/>
      <c r="H96" s="7" t="n"/>
      <c r="I96" s="7" t="n"/>
    </row>
    <row ht="0" outlineLevel="0" r="97">
      <c r="C97" s="2" t="n">
        <v>10000000130</v>
      </c>
      <c r="D97" s="4" t="s">
        <v>355</v>
      </c>
      <c r="E97" s="4" t="n">
        <v>1964</v>
      </c>
      <c r="F97" s="6" t="s">
        <v>357</v>
      </c>
      <c r="G97" s="7" t="n"/>
      <c r="H97" s="7" t="n"/>
      <c r="I97" s="7" t="n"/>
    </row>
    <row ht="0" outlineLevel="0" r="98">
      <c r="C98" s="2" t="n">
        <v>10000000131</v>
      </c>
      <c r="D98" s="4" t="s">
        <v>359</v>
      </c>
      <c r="E98" s="4" t="n">
        <v>1964</v>
      </c>
      <c r="F98" s="6" t="s">
        <v>361</v>
      </c>
      <c r="G98" s="7" t="n"/>
      <c r="H98" s="7" t="n"/>
      <c r="I98" s="7" t="n"/>
    </row>
    <row ht="0" outlineLevel="0" r="99">
      <c r="C99" s="2" t="n">
        <v>10000000132</v>
      </c>
      <c r="D99" s="4" t="s">
        <v>363</v>
      </c>
      <c r="E99" s="4" t="n">
        <v>1964</v>
      </c>
      <c r="F99" s="6" t="s">
        <v>365</v>
      </c>
      <c r="G99" s="7" t="n"/>
      <c r="H99" s="7" t="n"/>
      <c r="I99" s="7" t="n"/>
    </row>
    <row ht="0" outlineLevel="0" r="100">
      <c r="C100" s="2" t="n">
        <v>10000000133</v>
      </c>
      <c r="D100" s="4" t="s">
        <v>367</v>
      </c>
      <c r="E100" s="4" t="n">
        <v>1965</v>
      </c>
      <c r="F100" s="6" t="s">
        <v>369</v>
      </c>
      <c r="G100" s="7" t="n"/>
      <c r="H100" s="7" t="n"/>
      <c r="I100" s="7" t="n"/>
    </row>
    <row ht="0" outlineLevel="0" r="101">
      <c r="C101" s="2" t="n">
        <v>10000000134</v>
      </c>
      <c r="D101" s="4" t="s">
        <v>371</v>
      </c>
      <c r="E101" s="4" t="n">
        <v>1964</v>
      </c>
      <c r="F101" s="6" t="s">
        <v>373</v>
      </c>
      <c r="G101" s="7" t="n"/>
      <c r="H101" s="7" t="n"/>
      <c r="I101" s="7" t="n"/>
    </row>
    <row ht="0" outlineLevel="0" r="102">
      <c r="C102" s="2" t="n">
        <v>10000000135</v>
      </c>
      <c r="D102" s="4" t="s">
        <v>375</v>
      </c>
      <c r="E102" s="4" t="n">
        <v>1964</v>
      </c>
      <c r="F102" s="6" t="s">
        <v>377</v>
      </c>
      <c r="G102" s="7" t="n"/>
      <c r="H102" s="7" t="n"/>
      <c r="I102" s="7" t="n"/>
    </row>
    <row ht="0" outlineLevel="0" r="103">
      <c r="C103" s="2" t="n">
        <v>10000000136</v>
      </c>
      <c r="D103" s="4" t="s">
        <v>380</v>
      </c>
      <c r="E103" s="4" t="n">
        <v>1964</v>
      </c>
      <c r="F103" s="6" t="s">
        <v>381</v>
      </c>
      <c r="G103" s="7" t="n"/>
      <c r="H103" s="7" t="n"/>
      <c r="I103" s="7" t="n"/>
    </row>
    <row ht="0" outlineLevel="0" r="104">
      <c r="C104" s="2" t="n">
        <v>10000000137</v>
      </c>
      <c r="D104" s="4" t="s">
        <v>383</v>
      </c>
      <c r="E104" s="4" t="n">
        <v>1964</v>
      </c>
      <c r="F104" s="6" t="s">
        <v>384</v>
      </c>
      <c r="G104" s="7" t="n"/>
      <c r="H104" s="7" t="n"/>
      <c r="I104" s="7" t="n"/>
    </row>
    <row ht="0" outlineLevel="0" r="105">
      <c r="C105" s="2" t="n">
        <v>10000000138</v>
      </c>
      <c r="D105" s="4" t="s">
        <v>386</v>
      </c>
      <c r="E105" s="4" t="n">
        <v>1964</v>
      </c>
      <c r="F105" s="6" t="s">
        <v>388</v>
      </c>
      <c r="G105" s="7" t="n"/>
      <c r="H105" s="7" t="n"/>
      <c r="I105" s="7" t="n"/>
    </row>
    <row ht="0" outlineLevel="0" r="106">
      <c r="C106" s="2" t="n">
        <v>10000000139</v>
      </c>
      <c r="D106" s="4" t="s">
        <v>390</v>
      </c>
      <c r="E106" s="4" t="n">
        <v>1964</v>
      </c>
      <c r="F106" s="6" t="s">
        <v>392</v>
      </c>
      <c r="G106" s="7" t="n"/>
      <c r="H106" s="7" t="n"/>
      <c r="I106" s="7" t="n"/>
    </row>
    <row ht="0" outlineLevel="0" r="107">
      <c r="C107" s="2" t="n">
        <v>10000000140</v>
      </c>
      <c r="D107" s="4" t="s">
        <v>393</v>
      </c>
      <c r="E107" s="4" t="n">
        <v>1964</v>
      </c>
      <c r="F107" s="6" t="s">
        <v>395</v>
      </c>
      <c r="G107" s="7" t="n"/>
      <c r="H107" s="7" t="n"/>
      <c r="I107" s="7" t="n"/>
    </row>
    <row ht="0" outlineLevel="0" r="108">
      <c r="C108" s="2" t="n">
        <v>10000000141</v>
      </c>
      <c r="D108" s="4" t="s">
        <v>396</v>
      </c>
      <c r="E108" s="4" t="n">
        <v>1964</v>
      </c>
      <c r="F108" s="6" t="s">
        <v>398</v>
      </c>
      <c r="G108" s="7" t="n"/>
      <c r="H108" s="7" t="n"/>
      <c r="I108" s="7" t="n"/>
    </row>
    <row ht="0" outlineLevel="0" r="109">
      <c r="C109" s="2" t="n">
        <v>10000000142</v>
      </c>
      <c r="D109" s="4" t="s">
        <v>399</v>
      </c>
      <c r="E109" s="4" t="n">
        <v>1986</v>
      </c>
      <c r="F109" s="6" t="s">
        <v>401</v>
      </c>
      <c r="G109" s="7" t="n"/>
      <c r="H109" s="7" t="n"/>
      <c r="I109" s="7" t="n"/>
    </row>
    <row ht="0" outlineLevel="0" r="110">
      <c r="C110" s="2" t="n">
        <v>10000000143</v>
      </c>
      <c r="D110" s="4" t="s">
        <v>402</v>
      </c>
      <c r="E110" s="4" t="n">
        <v>1964</v>
      </c>
      <c r="F110" s="6" t="s">
        <v>404</v>
      </c>
      <c r="G110" s="7" t="n"/>
      <c r="H110" s="7" t="n"/>
      <c r="I110" s="7" t="n"/>
    </row>
    <row ht="0" outlineLevel="0" r="111">
      <c r="C111" s="2" t="n">
        <v>10000000144</v>
      </c>
      <c r="D111" s="4" t="s">
        <v>406</v>
      </c>
      <c r="E111" s="4" t="n">
        <v>1964</v>
      </c>
      <c r="F111" s="6" t="s">
        <v>407</v>
      </c>
      <c r="G111" s="7" t="n"/>
      <c r="H111" s="7" t="n"/>
      <c r="I111" s="7" t="n"/>
    </row>
    <row ht="0" outlineLevel="0" r="112">
      <c r="C112" s="2" t="n">
        <v>10000000145</v>
      </c>
      <c r="D112" s="4" t="s">
        <v>409</v>
      </c>
      <c r="E112" s="4" t="n">
        <v>1964</v>
      </c>
      <c r="F112" s="6" t="s">
        <v>410</v>
      </c>
      <c r="G112" s="7" t="n"/>
      <c r="H112" s="7" t="n"/>
      <c r="I112" s="7" t="n"/>
    </row>
    <row ht="0" outlineLevel="0" r="113">
      <c r="C113" s="2" t="n">
        <v>10000000146</v>
      </c>
      <c r="D113" s="4" t="s">
        <v>412</v>
      </c>
      <c r="E113" s="4" t="n">
        <v>1964</v>
      </c>
      <c r="F113" s="6" t="s">
        <v>413</v>
      </c>
      <c r="G113" s="7" t="n"/>
      <c r="H113" s="7" t="n"/>
      <c r="I113" s="7" t="n"/>
    </row>
    <row ht="0" outlineLevel="0" r="114">
      <c r="C114" s="2" t="n">
        <v>10000000147</v>
      </c>
      <c r="D114" s="4" t="s">
        <v>415</v>
      </c>
      <c r="E114" s="4" t="n">
        <v>1964</v>
      </c>
      <c r="F114" s="6" t="s">
        <v>416</v>
      </c>
      <c r="G114" s="7" t="n"/>
      <c r="H114" s="7" t="n"/>
      <c r="I114" s="7" t="n"/>
    </row>
    <row ht="0" outlineLevel="0" r="115">
      <c r="C115" s="2" t="n">
        <v>10000000148</v>
      </c>
      <c r="D115" s="4" t="s">
        <v>418</v>
      </c>
      <c r="E115" s="4" t="n">
        <v>1966</v>
      </c>
      <c r="F115" s="6" t="s">
        <v>419</v>
      </c>
      <c r="G115" s="7" t="n"/>
      <c r="H115" s="7" t="n"/>
      <c r="I115" s="7" t="n"/>
    </row>
    <row ht="0" outlineLevel="0" r="116">
      <c r="C116" s="2" t="n">
        <v>10000000149</v>
      </c>
      <c r="D116" s="4" t="s">
        <v>421</v>
      </c>
      <c r="E116" s="4" t="n">
        <v>1964</v>
      </c>
      <c r="F116" s="6" t="s">
        <v>422</v>
      </c>
      <c r="G116" s="7" t="n"/>
      <c r="H116" s="7" t="n"/>
      <c r="I116" s="7" t="n"/>
    </row>
    <row ht="0" outlineLevel="0" r="117">
      <c r="C117" s="2" t="n">
        <v>10000000150</v>
      </c>
      <c r="D117" s="4" t="s">
        <v>424</v>
      </c>
      <c r="E117" s="4" t="n">
        <v>1966</v>
      </c>
      <c r="F117" s="6" t="s">
        <v>426</v>
      </c>
      <c r="G117" s="7" t="n"/>
      <c r="H117" s="7" t="n"/>
      <c r="I117" s="7" t="n"/>
    </row>
    <row ht="0" outlineLevel="0" r="118">
      <c r="C118" s="2" t="n">
        <v>10000000151</v>
      </c>
      <c r="D118" s="4" t="s">
        <v>427</v>
      </c>
      <c r="E118" s="4" t="n">
        <v>1964</v>
      </c>
      <c r="F118" s="6" t="s">
        <v>429</v>
      </c>
      <c r="G118" s="7" t="n"/>
      <c r="H118" s="7" t="n"/>
      <c r="I118" s="7" t="n"/>
    </row>
    <row ht="0" outlineLevel="0" r="119">
      <c r="C119" s="2" t="n">
        <v>10000000152</v>
      </c>
      <c r="D119" s="4" t="s">
        <v>430</v>
      </c>
      <c r="E119" s="4" t="n">
        <v>1965</v>
      </c>
      <c r="F119" s="6" t="s">
        <v>432</v>
      </c>
      <c r="G119" s="7" t="n"/>
      <c r="H119" s="7" t="n"/>
      <c r="I119" s="7" t="n"/>
    </row>
    <row ht="0" outlineLevel="0" r="120">
      <c r="C120" s="2" t="n">
        <v>10000000153</v>
      </c>
      <c r="D120" s="4" t="s">
        <v>434</v>
      </c>
      <c r="E120" s="4" t="n">
        <v>1964</v>
      </c>
      <c r="F120" s="6" t="s">
        <v>436</v>
      </c>
      <c r="G120" s="7" t="n"/>
      <c r="H120" s="7" t="n"/>
      <c r="I120" s="7" t="n"/>
    </row>
    <row ht="0" outlineLevel="0" r="121">
      <c r="C121" s="2" t="n">
        <v>10000000154</v>
      </c>
      <c r="D121" s="4" t="s">
        <v>438</v>
      </c>
      <c r="E121" s="4" t="n">
        <v>1964</v>
      </c>
      <c r="F121" s="6" t="s">
        <v>439</v>
      </c>
      <c r="G121" s="7" t="n"/>
      <c r="H121" s="7" t="n"/>
      <c r="I121" s="7" t="n"/>
    </row>
    <row ht="0" outlineLevel="0" r="122">
      <c r="C122" s="2" t="n">
        <v>10000000066</v>
      </c>
      <c r="D122" s="4" t="s">
        <v>441</v>
      </c>
      <c r="E122" s="4" t="n">
        <v>1960</v>
      </c>
      <c r="F122" s="6" t="s">
        <v>442</v>
      </c>
      <c r="G122" s="7" t="n"/>
      <c r="H122" s="7" t="n"/>
      <c r="I122" s="7" t="n"/>
    </row>
    <row ht="0" outlineLevel="0" r="123">
      <c r="C123" s="2" t="n">
        <v>10000000155</v>
      </c>
      <c r="D123" s="4" t="s">
        <v>444</v>
      </c>
      <c r="E123" s="4" t="n">
        <v>1966</v>
      </c>
      <c r="F123" s="6" t="s">
        <v>445</v>
      </c>
      <c r="G123" s="7" t="n"/>
      <c r="H123" s="7" t="n"/>
      <c r="I123" s="7" t="n"/>
    </row>
    <row ht="0" outlineLevel="0" r="124">
      <c r="C124" s="2" t="n">
        <v>10000000156</v>
      </c>
      <c r="D124" s="4" t="s">
        <v>447</v>
      </c>
      <c r="E124" s="4" t="n">
        <v>1965</v>
      </c>
      <c r="F124" s="6" t="s">
        <v>448</v>
      </c>
      <c r="G124" s="7" t="n"/>
      <c r="H124" s="7" t="n"/>
      <c r="I124" s="7" t="n"/>
    </row>
    <row ht="0" outlineLevel="0" r="125">
      <c r="C125" s="2" t="n">
        <v>10000000157</v>
      </c>
      <c r="D125" s="4" t="s">
        <v>450</v>
      </c>
      <c r="E125" s="4" t="n">
        <v>1965</v>
      </c>
      <c r="F125" s="6" t="s">
        <v>451</v>
      </c>
      <c r="G125" s="7" t="n"/>
      <c r="H125" s="7" t="n"/>
      <c r="I125" s="7" t="n"/>
    </row>
    <row ht="0" outlineLevel="0" r="126">
      <c r="C126" s="2" t="n">
        <v>10000000158</v>
      </c>
      <c r="D126" s="4" t="s">
        <v>453</v>
      </c>
      <c r="E126" s="4" t="n">
        <v>1964</v>
      </c>
      <c r="F126" s="6" t="s">
        <v>454</v>
      </c>
      <c r="G126" s="7" t="n"/>
      <c r="H126" s="7" t="n"/>
      <c r="I126" s="7" t="n"/>
    </row>
    <row ht="0" outlineLevel="0" r="127">
      <c r="C127" s="2" t="n">
        <v>10000000065</v>
      </c>
      <c r="D127" s="4" t="s">
        <v>456</v>
      </c>
      <c r="E127" s="4" t="n">
        <v>1960</v>
      </c>
      <c r="F127" s="6" t="s">
        <v>458</v>
      </c>
      <c r="G127" s="7" t="n"/>
      <c r="H127" s="7" t="n"/>
      <c r="I127" s="7" t="n"/>
    </row>
    <row ht="0" outlineLevel="0" r="128">
      <c r="C128" s="2" t="n">
        <v>10000000159</v>
      </c>
      <c r="D128" s="4" t="s">
        <v>459</v>
      </c>
      <c r="E128" s="4" t="n">
        <v>1964</v>
      </c>
      <c r="F128" s="6" t="s">
        <v>461</v>
      </c>
      <c r="G128" s="7" t="n"/>
      <c r="H128" s="7" t="n"/>
      <c r="I128" s="7" t="n"/>
    </row>
    <row ht="0" outlineLevel="0" r="129">
      <c r="C129" s="2" t="n">
        <v>10000000160</v>
      </c>
      <c r="D129" s="4" t="s">
        <v>463</v>
      </c>
      <c r="E129" s="4" t="n">
        <v>2010</v>
      </c>
      <c r="F129" s="6" t="s">
        <v>465</v>
      </c>
      <c r="G129" s="7" t="n"/>
      <c r="H129" s="7" t="n"/>
      <c r="I129" s="7" t="n"/>
    </row>
    <row ht="0" outlineLevel="0" r="130">
      <c r="C130" s="2" t="n">
        <v>10000000067</v>
      </c>
      <c r="D130" s="4" t="s">
        <v>467</v>
      </c>
      <c r="E130" s="4" t="n">
        <v>1960</v>
      </c>
      <c r="F130" s="6" t="s">
        <v>469</v>
      </c>
      <c r="G130" s="7" t="n"/>
      <c r="H130" s="7" t="n"/>
      <c r="I130" s="7" t="n"/>
    </row>
    <row ht="0" outlineLevel="0" r="131">
      <c r="C131" s="2" t="n">
        <v>10000000161</v>
      </c>
      <c r="D131" s="4" t="s">
        <v>470</v>
      </c>
      <c r="E131" s="4" t="n">
        <v>1964</v>
      </c>
      <c r="F131" s="6" t="s">
        <v>472</v>
      </c>
      <c r="G131" s="7" t="n"/>
      <c r="H131" s="7" t="n"/>
      <c r="I131" s="7" t="n"/>
    </row>
    <row ht="0" outlineLevel="0" r="132">
      <c r="C132" s="2" t="n">
        <v>10000000162</v>
      </c>
      <c r="D132" s="4" t="s">
        <v>474</v>
      </c>
      <c r="E132" s="4" t="n">
        <v>1965</v>
      </c>
      <c r="F132" s="6" t="s">
        <v>475</v>
      </c>
      <c r="G132" s="7" t="n"/>
      <c r="H132" s="7" t="n"/>
      <c r="I132" s="7" t="n"/>
    </row>
    <row ht="0" outlineLevel="0" r="133">
      <c r="C133" s="2" t="n">
        <v>10000000068</v>
      </c>
      <c r="D133" s="4" t="s">
        <v>477</v>
      </c>
      <c r="E133" s="4" t="n">
        <v>1966</v>
      </c>
      <c r="F133" s="6" t="s">
        <v>478</v>
      </c>
      <c r="G133" s="7" t="n"/>
      <c r="H133" s="7" t="n"/>
      <c r="I133" s="7" t="n"/>
    </row>
    <row ht="0" outlineLevel="0" r="134">
      <c r="C134" s="2" t="n">
        <v>10000000163</v>
      </c>
      <c r="D134" s="4" t="s">
        <v>480</v>
      </c>
      <c r="E134" s="4" t="n">
        <v>1965</v>
      </c>
      <c r="F134" s="6" t="s">
        <v>481</v>
      </c>
      <c r="G134" s="7" t="n"/>
      <c r="H134" s="7" t="n"/>
      <c r="I134" s="7" t="n"/>
    </row>
    <row ht="0" outlineLevel="0" r="135">
      <c r="C135" s="2" t="n">
        <v>10000000164</v>
      </c>
      <c r="D135" s="4" t="s">
        <v>484</v>
      </c>
      <c r="E135" s="4" t="n">
        <v>1965</v>
      </c>
      <c r="F135" s="6" t="s">
        <v>485</v>
      </c>
      <c r="G135" s="7" t="n"/>
      <c r="H135" s="7" t="n"/>
      <c r="I135" s="7" t="n"/>
    </row>
    <row ht="0" outlineLevel="0" r="136">
      <c r="C136" s="2" t="n">
        <v>10000000165</v>
      </c>
      <c r="D136" s="4" t="s">
        <v>487</v>
      </c>
      <c r="E136" s="4" t="n">
        <v>1965</v>
      </c>
      <c r="F136" s="6" t="s">
        <v>488</v>
      </c>
      <c r="G136" s="7" t="n"/>
      <c r="H136" s="7" t="n"/>
      <c r="I136" s="7" t="n"/>
    </row>
    <row ht="0" outlineLevel="0" r="137">
      <c r="C137" s="2" t="n">
        <v>10000000166</v>
      </c>
      <c r="D137" s="4" t="s">
        <v>490</v>
      </c>
      <c r="E137" s="4" t="n">
        <v>1965</v>
      </c>
      <c r="F137" s="6" t="s">
        <v>491</v>
      </c>
      <c r="G137" s="7" t="n"/>
      <c r="H137" s="7" t="n"/>
      <c r="I137" s="7" t="n"/>
    </row>
    <row ht="0" outlineLevel="0" r="138">
      <c r="C138" s="2" t="n">
        <v>10000000167</v>
      </c>
      <c r="D138" s="4" t="s">
        <v>493</v>
      </c>
      <c r="E138" s="4" t="n">
        <v>1965</v>
      </c>
      <c r="F138" s="6" t="s">
        <v>494</v>
      </c>
      <c r="G138" s="7" t="n"/>
      <c r="H138" s="7" t="n"/>
      <c r="I138" s="7" t="n"/>
    </row>
    <row ht="0" outlineLevel="0" r="139">
      <c r="C139" s="2" t="n">
        <v>10000000069</v>
      </c>
      <c r="D139" s="4" t="s">
        <v>496</v>
      </c>
      <c r="E139" s="4" t="n">
        <v>1965</v>
      </c>
      <c r="F139" s="6" t="s">
        <v>497</v>
      </c>
      <c r="G139" s="7" t="n"/>
      <c r="H139" s="7" t="n"/>
      <c r="I139" s="7" t="n"/>
    </row>
    <row ht="0" outlineLevel="0" r="140">
      <c r="C140" s="2" t="n">
        <v>10000000168</v>
      </c>
      <c r="D140" s="4" t="s">
        <v>499</v>
      </c>
      <c r="E140" s="4" t="n">
        <v>1965</v>
      </c>
      <c r="F140" s="6" t="s">
        <v>500</v>
      </c>
      <c r="G140" s="7" t="n"/>
      <c r="H140" s="7" t="n"/>
      <c r="I140" s="7" t="n"/>
    </row>
    <row ht="0" outlineLevel="0" r="141">
      <c r="C141" s="2" t="n">
        <v>10000000169</v>
      </c>
      <c r="D141" s="4" t="s">
        <v>502</v>
      </c>
      <c r="E141" s="4" t="n">
        <v>1964</v>
      </c>
      <c r="F141" s="6" t="s">
        <v>503</v>
      </c>
      <c r="G141" s="7" t="n"/>
      <c r="H141" s="7" t="n"/>
      <c r="I141" s="7" t="n"/>
    </row>
    <row ht="0" outlineLevel="0" r="142">
      <c r="C142" s="2" t="n">
        <v>10000000170</v>
      </c>
      <c r="D142" s="4" t="s">
        <v>505</v>
      </c>
      <c r="E142" s="4" t="n">
        <v>1966</v>
      </c>
      <c r="F142" s="6" t="s">
        <v>507</v>
      </c>
      <c r="G142" s="7" t="n"/>
      <c r="H142" s="7" t="n"/>
      <c r="I142" s="7" t="n"/>
    </row>
    <row ht="0" outlineLevel="0" r="143">
      <c r="C143" s="2" t="n">
        <v>10000000171</v>
      </c>
      <c r="D143" s="4" t="s">
        <v>508</v>
      </c>
      <c r="E143" s="4" t="n">
        <v>1965</v>
      </c>
      <c r="F143" s="6" t="s">
        <v>510</v>
      </c>
      <c r="G143" s="7" t="n"/>
      <c r="H143" s="7" t="n"/>
      <c r="I143" s="7" t="n"/>
    </row>
    <row ht="0" outlineLevel="0" r="144">
      <c r="C144" s="2" t="n">
        <v>10000000172</v>
      </c>
      <c r="D144" s="4" t="s">
        <v>511</v>
      </c>
      <c r="E144" s="4" t="n">
        <v>1965</v>
      </c>
      <c r="F144" s="6" t="s">
        <v>513</v>
      </c>
      <c r="G144" s="7" t="n"/>
      <c r="H144" s="7" t="n"/>
      <c r="I144" s="7" t="n"/>
    </row>
    <row ht="0" outlineLevel="0" r="145">
      <c r="C145" s="2" t="n">
        <v>10000000173</v>
      </c>
      <c r="D145" s="4" t="s">
        <v>514</v>
      </c>
      <c r="E145" s="4" t="n">
        <v>1966</v>
      </c>
      <c r="F145" s="6" t="s">
        <v>515</v>
      </c>
      <c r="G145" s="7" t="n"/>
      <c r="H145" s="7" t="n"/>
      <c r="I145" s="7" t="n"/>
    </row>
    <row ht="0" outlineLevel="0" r="146">
      <c r="C146" s="2" t="n">
        <v>10000000174</v>
      </c>
      <c r="D146" s="4" t="s">
        <v>519</v>
      </c>
      <c r="E146" s="4" t="n">
        <v>1965</v>
      </c>
      <c r="F146" s="6" t="s">
        <v>520</v>
      </c>
      <c r="G146" s="7" t="n"/>
      <c r="H146" s="7" t="n"/>
      <c r="I146" s="7" t="n"/>
    </row>
    <row ht="0" outlineLevel="0" r="147">
      <c r="C147" s="2" t="n">
        <v>10000000175</v>
      </c>
      <c r="D147" s="4" t="s">
        <v>522</v>
      </c>
      <c r="E147" s="4" t="n">
        <v>1966</v>
      </c>
      <c r="F147" s="6" t="s">
        <v>523</v>
      </c>
      <c r="G147" s="7" t="n"/>
      <c r="H147" s="7" t="n"/>
      <c r="I147" s="7" t="n"/>
    </row>
    <row ht="0" outlineLevel="0" r="148">
      <c r="C148" s="2" t="n">
        <v>10000000176</v>
      </c>
      <c r="D148" s="4" t="s">
        <v>525</v>
      </c>
      <c r="E148" s="4" t="n">
        <v>1965</v>
      </c>
      <c r="F148" s="6" t="s">
        <v>526</v>
      </c>
      <c r="G148" s="7" t="n"/>
      <c r="H148" s="7" t="n"/>
      <c r="I148" s="7" t="n"/>
    </row>
    <row ht="0" outlineLevel="0" r="149">
      <c r="C149" s="2" t="n">
        <v>10000000177</v>
      </c>
      <c r="D149" s="4" t="s">
        <v>528</v>
      </c>
      <c r="E149" s="4" t="n">
        <v>1964</v>
      </c>
      <c r="F149" s="6" t="s">
        <v>530</v>
      </c>
      <c r="G149" s="7" t="n"/>
      <c r="H149" s="7" t="n"/>
      <c r="I149" s="7" t="n"/>
    </row>
    <row ht="0" outlineLevel="0" r="150">
      <c r="C150" s="2" t="n">
        <v>10000000178</v>
      </c>
      <c r="D150" s="4" t="s">
        <v>533</v>
      </c>
      <c r="E150" s="4" t="n">
        <v>1965</v>
      </c>
      <c r="F150" s="6" t="s">
        <v>535</v>
      </c>
      <c r="G150" s="7" t="n"/>
      <c r="H150" s="7" t="n"/>
      <c r="I150" s="7" t="n"/>
    </row>
    <row ht="0" outlineLevel="0" r="151">
      <c r="C151" s="2" t="n">
        <v>10000000179</v>
      </c>
      <c r="D151" s="4" t="s">
        <v>532</v>
      </c>
      <c r="E151" s="4" t="n">
        <v>1965</v>
      </c>
      <c r="F151" s="6" t="s">
        <v>534</v>
      </c>
      <c r="G151" s="7" t="n"/>
      <c r="H151" s="7" t="n"/>
      <c r="I151" s="7" t="n"/>
    </row>
    <row ht="0" outlineLevel="0" r="152">
      <c r="C152" s="2" t="n">
        <v>10000000180</v>
      </c>
      <c r="D152" s="4" t="s">
        <v>536</v>
      </c>
      <c r="E152" s="4" t="n">
        <v>1966</v>
      </c>
      <c r="F152" s="6" t="s">
        <v>538</v>
      </c>
      <c r="G152" s="7" t="n"/>
      <c r="H152" s="7" t="n"/>
      <c r="I152" s="7" t="n"/>
    </row>
    <row ht="0" outlineLevel="0" r="153">
      <c r="C153" s="2" t="n">
        <v>10000000181</v>
      </c>
      <c r="D153" s="4" t="s">
        <v>540</v>
      </c>
      <c r="E153" s="4" t="n">
        <v>1965</v>
      </c>
      <c r="F153" s="6" t="s">
        <v>542</v>
      </c>
      <c r="G153" s="7" t="n"/>
      <c r="H153" s="7" t="n"/>
      <c r="I153" s="7" t="n"/>
    </row>
    <row ht="0" outlineLevel="0" r="154">
      <c r="C154" s="2" t="n">
        <v>10000000182</v>
      </c>
      <c r="D154" s="4" t="s">
        <v>544</v>
      </c>
      <c r="E154" s="4" t="n">
        <v>1965</v>
      </c>
      <c r="F154" s="6" t="s">
        <v>546</v>
      </c>
      <c r="G154" s="7" t="n"/>
      <c r="H154" s="7" t="n"/>
      <c r="I154" s="7" t="n"/>
    </row>
    <row ht="0" outlineLevel="0" r="155">
      <c r="C155" s="2" t="n">
        <v>10000000183</v>
      </c>
      <c r="D155" s="4" t="s">
        <v>549</v>
      </c>
      <c r="E155" s="4" t="n">
        <v>1960</v>
      </c>
      <c r="F155" s="6" t="s">
        <v>551</v>
      </c>
      <c r="G155" s="7" t="n"/>
      <c r="H155" s="7" t="n"/>
      <c r="I155" s="7" t="n"/>
    </row>
    <row ht="0" outlineLevel="0" r="156">
      <c r="C156" s="2" t="n">
        <v>10000000184</v>
      </c>
      <c r="D156" s="4" t="s">
        <v>537</v>
      </c>
      <c r="E156" s="4" t="n">
        <v>1964</v>
      </c>
      <c r="F156" s="6" t="s">
        <v>539</v>
      </c>
      <c r="G156" s="7" t="n"/>
      <c r="H156" s="7" t="n"/>
      <c r="I156" s="7" t="n"/>
    </row>
    <row ht="0" outlineLevel="0" r="157">
      <c r="C157" s="2" t="n">
        <v>10000000185</v>
      </c>
      <c r="D157" s="4" t="s">
        <v>541</v>
      </c>
      <c r="E157" s="4" t="n">
        <v>1965</v>
      </c>
      <c r="F157" s="6" t="s">
        <v>543</v>
      </c>
      <c r="G157" s="7" t="n"/>
      <c r="H157" s="7" t="n"/>
      <c r="I157" s="7" t="n"/>
    </row>
    <row ht="0" outlineLevel="0" r="158">
      <c r="C158" s="2" t="n">
        <v>10000000186</v>
      </c>
      <c r="D158" s="4" t="s">
        <v>545</v>
      </c>
      <c r="E158" s="4" t="n">
        <v>1965</v>
      </c>
      <c r="F158" s="6" t="s">
        <v>547</v>
      </c>
      <c r="G158" s="7" t="n"/>
      <c r="H158" s="7" t="n"/>
      <c r="I158" s="7" t="n"/>
    </row>
    <row ht="0" outlineLevel="0" r="159">
      <c r="C159" s="2" t="n">
        <v>10000000187</v>
      </c>
      <c r="D159" s="4" t="s">
        <v>548</v>
      </c>
      <c r="E159" s="4" t="n">
        <v>1965</v>
      </c>
      <c r="F159" s="6" t="s">
        <v>550</v>
      </c>
      <c r="G159" s="7" t="n"/>
      <c r="H159" s="7" t="n"/>
      <c r="I159" s="7" t="n"/>
    </row>
    <row ht="0" outlineLevel="0" r="160">
      <c r="C160" s="2" t="n">
        <v>10000000188</v>
      </c>
      <c r="D160" s="4" t="s">
        <v>552</v>
      </c>
      <c r="E160" s="4" t="n">
        <v>1964</v>
      </c>
      <c r="F160" s="6" t="s">
        <v>553</v>
      </c>
      <c r="G160" s="7" t="n"/>
      <c r="H160" s="7" t="n"/>
      <c r="I160" s="7" t="n"/>
    </row>
    <row ht="0" outlineLevel="0" r="161">
      <c r="C161" s="2" t="n">
        <v>10000000189</v>
      </c>
      <c r="D161" s="4" t="s">
        <v>1</v>
      </c>
      <c r="E161" s="4" t="n">
        <v>1965</v>
      </c>
      <c r="F161" s="6" t="s">
        <v>3</v>
      </c>
      <c r="G161" s="7" t="n"/>
      <c r="H161" s="7" t="n"/>
      <c r="I161" s="7" t="n"/>
    </row>
    <row ht="0" outlineLevel="0" r="162">
      <c r="C162" s="2" t="n">
        <v>10000000190</v>
      </c>
      <c r="D162" s="4" t="s">
        <v>5</v>
      </c>
      <c r="E162" s="4" t="n">
        <v>1965</v>
      </c>
      <c r="F162" s="6" t="s">
        <v>8</v>
      </c>
      <c r="G162" s="7" t="n"/>
      <c r="H162" s="7" t="n"/>
      <c r="I162" s="7" t="n"/>
    </row>
    <row ht="0" outlineLevel="0" r="163">
      <c r="C163" s="2" t="n">
        <v>10000000191</v>
      </c>
      <c r="D163" s="4" t="s">
        <v>13</v>
      </c>
      <c r="E163" s="4" t="n">
        <v>1965</v>
      </c>
      <c r="F163" s="6" t="s">
        <v>15</v>
      </c>
      <c r="G163" s="7" t="n"/>
      <c r="H163" s="7" t="n"/>
      <c r="I163" s="7" t="n"/>
    </row>
    <row ht="0" outlineLevel="0" r="164">
      <c r="C164" s="2" t="n">
        <v>10000000192</v>
      </c>
      <c r="D164" s="4" t="s">
        <v>16</v>
      </c>
      <c r="E164" s="4" t="n">
        <v>1966</v>
      </c>
      <c r="F164" s="6" t="s">
        <v>17</v>
      </c>
      <c r="G164" s="7" t="n"/>
      <c r="H164" s="7" t="n"/>
      <c r="I164" s="7" t="n"/>
    </row>
    <row ht="0" outlineLevel="0" r="165">
      <c r="C165" s="2" t="n">
        <v>10000000193</v>
      </c>
      <c r="D165" s="4" t="s">
        <v>20</v>
      </c>
      <c r="E165" s="4" t="n">
        <v>1962</v>
      </c>
      <c r="F165" s="6" t="s">
        <v>21</v>
      </c>
      <c r="G165" s="7" t="n"/>
      <c r="H165" s="7" t="n"/>
      <c r="I165" s="7" t="n"/>
    </row>
    <row ht="0" outlineLevel="0" r="166">
      <c r="C166" s="2" t="n">
        <v>10000000194</v>
      </c>
      <c r="D166" s="4" t="s">
        <v>24</v>
      </c>
      <c r="E166" s="4" t="n">
        <v>1965</v>
      </c>
      <c r="F166" s="6" t="s">
        <v>25</v>
      </c>
      <c r="G166" s="7" t="n"/>
      <c r="H166" s="7" t="n"/>
      <c r="I166" s="7" t="n"/>
    </row>
    <row ht="0" outlineLevel="0" r="167">
      <c r="C167" s="2" t="n">
        <v>10000000195</v>
      </c>
      <c r="D167" s="4" t="s">
        <v>28</v>
      </c>
      <c r="E167" s="4" t="n">
        <v>1964</v>
      </c>
      <c r="F167" s="6" t="s">
        <v>29</v>
      </c>
      <c r="G167" s="7" t="n"/>
      <c r="H167" s="7" t="n"/>
      <c r="I167" s="7" t="n"/>
    </row>
    <row ht="0" outlineLevel="0" r="168">
      <c r="C168" s="2" t="n">
        <v>10000000196</v>
      </c>
      <c r="D168" s="4" t="s">
        <v>32</v>
      </c>
      <c r="E168" s="4" t="n">
        <v>1966</v>
      </c>
      <c r="F168" s="6" t="s">
        <v>33</v>
      </c>
      <c r="G168" s="7" t="n"/>
      <c r="H168" s="7" t="n"/>
      <c r="I168" s="7" t="n"/>
    </row>
    <row ht="0" outlineLevel="0" r="169">
      <c r="C169" s="2" t="n">
        <v>10000000197</v>
      </c>
      <c r="D169" s="4" t="s">
        <v>36</v>
      </c>
      <c r="E169" s="4" t="n">
        <v>1962</v>
      </c>
      <c r="F169" s="6" t="s">
        <v>37</v>
      </c>
      <c r="G169" s="7" t="n"/>
      <c r="H169" s="7" t="n"/>
      <c r="I169" s="7" t="n"/>
    </row>
    <row ht="0" outlineLevel="0" r="170">
      <c r="C170" s="2" t="n">
        <v>10000000198</v>
      </c>
      <c r="D170" s="4" t="s">
        <v>40</v>
      </c>
      <c r="E170" s="4" t="n">
        <v>1967</v>
      </c>
      <c r="F170" s="6" t="s">
        <v>41</v>
      </c>
      <c r="G170" s="7" t="n"/>
      <c r="H170" s="7" t="n"/>
      <c r="I170" s="7" t="n"/>
    </row>
    <row ht="0" outlineLevel="0" r="171">
      <c r="C171" s="2" t="n">
        <v>10000000199</v>
      </c>
      <c r="D171" s="4" t="s">
        <v>44</v>
      </c>
      <c r="E171" s="4" t="n">
        <v>1964</v>
      </c>
      <c r="F171" s="6" t="s">
        <v>45</v>
      </c>
      <c r="G171" s="7" t="n"/>
      <c r="H171" s="7" t="n"/>
      <c r="I171" s="7" t="n"/>
    </row>
    <row ht="0" outlineLevel="0" r="172">
      <c r="C172" s="2" t="n">
        <v>10000000200</v>
      </c>
      <c r="D172" s="4" t="s">
        <v>48</v>
      </c>
      <c r="E172" s="4" t="n">
        <v>1967</v>
      </c>
      <c r="F172" s="6" t="s">
        <v>49</v>
      </c>
      <c r="G172" s="7" t="n"/>
      <c r="H172" s="7" t="n"/>
      <c r="I172" s="7" t="n"/>
    </row>
    <row ht="0" outlineLevel="0" r="173">
      <c r="C173" s="2" t="n">
        <v>10000000201</v>
      </c>
      <c r="D173" s="4" t="s">
        <v>52</v>
      </c>
      <c r="E173" s="4" t="n">
        <v>1960</v>
      </c>
      <c r="F173" s="6" t="s">
        <v>53</v>
      </c>
      <c r="G173" s="7" t="n"/>
      <c r="H173" s="7" t="n"/>
      <c r="I173" s="7" t="n"/>
    </row>
    <row ht="0" outlineLevel="0" r="174">
      <c r="C174" s="2" t="n">
        <v>10000000202</v>
      </c>
      <c r="D174" s="4" t="s">
        <v>56</v>
      </c>
      <c r="E174" s="4" t="n">
        <v>1971</v>
      </c>
      <c r="F174" s="6" t="s">
        <v>57</v>
      </c>
      <c r="G174" s="7" t="n"/>
      <c r="H174" s="7" t="n"/>
      <c r="I174" s="7" t="n"/>
    </row>
    <row ht="0" outlineLevel="0" r="175">
      <c r="C175" s="2" t="n">
        <v>10000000203</v>
      </c>
      <c r="D175" s="4" t="s">
        <v>60</v>
      </c>
      <c r="E175" s="4" t="n">
        <v>1987</v>
      </c>
      <c r="F175" s="6" t="s">
        <v>61</v>
      </c>
      <c r="G175" s="7" t="n"/>
      <c r="H175" s="7" t="n"/>
      <c r="I175" s="7" t="n"/>
    </row>
    <row ht="0" outlineLevel="0" r="176">
      <c r="C176" s="2" t="n">
        <v>10000000053</v>
      </c>
      <c r="D176" s="4" t="s">
        <v>64</v>
      </c>
      <c r="E176" s="4" t="n">
        <v>1964</v>
      </c>
      <c r="F176" s="6" t="s">
        <v>65</v>
      </c>
      <c r="G176" s="7" t="n"/>
      <c r="H176" s="7" t="n"/>
      <c r="I176" s="7" t="n"/>
    </row>
    <row ht="0" outlineLevel="0" r="177">
      <c r="C177" s="2" t="n">
        <v>10000000054</v>
      </c>
      <c r="D177" s="4" t="s">
        <v>68</v>
      </c>
      <c r="E177" s="4" t="n">
        <v>1964</v>
      </c>
      <c r="F177" s="6" t="s">
        <v>69</v>
      </c>
      <c r="G177" s="7" t="n"/>
      <c r="H177" s="7" t="n"/>
      <c r="I177" s="7" t="n"/>
    </row>
    <row ht="0" outlineLevel="0" r="178">
      <c r="C178" s="2" t="n">
        <v>10000000055</v>
      </c>
      <c r="D178" s="4" t="s">
        <v>72</v>
      </c>
      <c r="E178" s="4" t="n">
        <v>1964</v>
      </c>
      <c r="F178" s="6" t="s">
        <v>73</v>
      </c>
      <c r="G178" s="7" t="n"/>
      <c r="H178" s="7" t="n"/>
      <c r="I178" s="7" t="n"/>
    </row>
    <row ht="0" outlineLevel="0" r="179">
      <c r="C179" s="2" t="n">
        <v>10000000204</v>
      </c>
      <c r="D179" s="4" t="s">
        <v>76</v>
      </c>
      <c r="E179" s="4" t="n">
        <v>1971</v>
      </c>
      <c r="F179" s="6" t="s">
        <v>78</v>
      </c>
      <c r="G179" s="7" t="n"/>
      <c r="H179" s="7" t="n"/>
      <c r="I179" s="7" t="n"/>
    </row>
    <row ht="0" outlineLevel="0" r="180">
      <c r="C180" s="2" t="n">
        <v>10000000205</v>
      </c>
      <c r="D180" s="4" t="s">
        <v>80</v>
      </c>
      <c r="E180" s="4" t="n">
        <v>1971</v>
      </c>
      <c r="F180" s="6" t="s">
        <v>82</v>
      </c>
      <c r="G180" s="7" t="n"/>
      <c r="H180" s="7" t="n"/>
      <c r="I180" s="7" t="n"/>
    </row>
    <row ht="0" outlineLevel="0" r="181">
      <c r="C181" s="2" t="n">
        <v>10000000056</v>
      </c>
      <c r="D181" s="4" t="s">
        <v>84</v>
      </c>
      <c r="E181" s="4" t="n">
        <v>1964</v>
      </c>
      <c r="F181" s="6" t="s">
        <v>86</v>
      </c>
      <c r="G181" s="7" t="n"/>
      <c r="H181" s="7" t="n"/>
      <c r="I181" s="7" t="n"/>
    </row>
    <row ht="0" outlineLevel="0" r="182">
      <c r="C182" s="2" t="n">
        <v>10000000206</v>
      </c>
      <c r="D182" s="4" t="s">
        <v>88</v>
      </c>
      <c r="E182" s="4" t="n">
        <v>1986</v>
      </c>
      <c r="F182" s="6" t="s">
        <v>89</v>
      </c>
      <c r="G182" s="7" t="n"/>
      <c r="H182" s="7" t="n"/>
      <c r="I182" s="7" t="n"/>
    </row>
    <row ht="0" outlineLevel="0" r="183">
      <c r="C183" s="2" t="n">
        <v>10000000057</v>
      </c>
      <c r="D183" s="4" t="s">
        <v>92</v>
      </c>
      <c r="E183" s="4" t="n">
        <v>1964</v>
      </c>
      <c r="F183" s="6" t="s">
        <v>93</v>
      </c>
      <c r="G183" s="7" t="n"/>
      <c r="H183" s="7" t="n"/>
      <c r="I183" s="7" t="n"/>
    </row>
    <row ht="0" outlineLevel="0" r="184">
      <c r="C184" s="2" t="n">
        <v>10000000207</v>
      </c>
      <c r="D184" s="4" t="s">
        <v>96</v>
      </c>
      <c r="E184" s="4" t="n">
        <v>2018</v>
      </c>
      <c r="F184" s="6" t="s">
        <v>97</v>
      </c>
      <c r="G184" s="7" t="n"/>
      <c r="H184" s="7" t="n"/>
      <c r="I184" s="7" t="n"/>
    </row>
    <row ht="0" outlineLevel="0" r="185">
      <c r="C185" s="2" t="n">
        <v>10000000208</v>
      </c>
      <c r="D185" s="4" t="s">
        <v>100</v>
      </c>
      <c r="E185" s="4" t="n">
        <v>1971</v>
      </c>
      <c r="F185" s="6" t="s">
        <v>101</v>
      </c>
      <c r="G185" s="7" t="n"/>
      <c r="H185" s="7" t="n"/>
      <c r="I185" s="7" t="n"/>
    </row>
    <row ht="0" outlineLevel="0" r="186">
      <c r="C186" s="2" t="n">
        <v>10000000209</v>
      </c>
      <c r="D186" s="4" t="s">
        <v>104</v>
      </c>
      <c r="E186" s="4" t="n">
        <v>1986</v>
      </c>
      <c r="F186" s="6" t="s">
        <v>105</v>
      </c>
      <c r="G186" s="7" t="n"/>
      <c r="H186" s="7" t="n"/>
      <c r="I186" s="7" t="n"/>
    </row>
    <row ht="0" outlineLevel="0" r="187">
      <c r="C187" s="2" t="n">
        <v>10000000210</v>
      </c>
      <c r="D187" s="4" t="s">
        <v>108</v>
      </c>
      <c r="E187" s="4" t="n">
        <v>1964</v>
      </c>
      <c r="F187" s="6" t="s">
        <v>110</v>
      </c>
      <c r="G187" s="7" t="n"/>
      <c r="H187" s="7" t="n"/>
      <c r="I187" s="7" t="n"/>
    </row>
    <row ht="0" outlineLevel="0" r="188">
      <c r="C188" s="2" t="n">
        <v>10000000211</v>
      </c>
      <c r="D188" s="4" t="s">
        <v>112</v>
      </c>
      <c r="E188" s="4" t="n">
        <v>1964</v>
      </c>
      <c r="F188" s="6" t="s">
        <v>113</v>
      </c>
      <c r="G188" s="7" t="n"/>
      <c r="H188" s="7" t="n"/>
      <c r="I188" s="7" t="n"/>
    </row>
    <row ht="0" outlineLevel="0" r="189">
      <c r="C189" s="2" t="n">
        <v>10000000212</v>
      </c>
      <c r="D189" s="4" t="s">
        <v>116</v>
      </c>
      <c r="E189" s="4" t="n">
        <v>1964</v>
      </c>
      <c r="F189" s="6" t="s">
        <v>118</v>
      </c>
      <c r="G189" s="7" t="n"/>
      <c r="H189" s="7" t="n"/>
      <c r="I189" s="7" t="n"/>
    </row>
    <row ht="0" outlineLevel="0" r="190">
      <c r="C190" s="2" t="n">
        <v>10000000213</v>
      </c>
      <c r="D190" s="4" t="s">
        <v>120</v>
      </c>
      <c r="E190" s="4" t="n">
        <v>1964</v>
      </c>
      <c r="F190" s="6" t="s">
        <v>122</v>
      </c>
      <c r="G190" s="7" t="n"/>
      <c r="H190" s="7" t="n"/>
      <c r="I190" s="7" t="n"/>
    </row>
    <row ht="0" outlineLevel="0" r="191">
      <c r="C191" s="2" t="n">
        <v>10000000214</v>
      </c>
      <c r="D191" s="4" t="s">
        <v>124</v>
      </c>
      <c r="E191" s="4" t="n">
        <v>1964</v>
      </c>
      <c r="F191" s="6" t="s">
        <v>126</v>
      </c>
      <c r="G191" s="7" t="n"/>
      <c r="H191" s="7" t="n"/>
      <c r="I191" s="7" t="n"/>
    </row>
    <row ht="0" outlineLevel="0" r="192">
      <c r="C192" s="2" t="n">
        <v>10000000215</v>
      </c>
      <c r="D192" s="4" t="s">
        <v>128</v>
      </c>
      <c r="E192" s="4" t="n">
        <v>1964</v>
      </c>
      <c r="F192" s="6" t="s">
        <v>129</v>
      </c>
      <c r="G192" s="7" t="n"/>
      <c r="H192" s="7" t="n"/>
      <c r="I192" s="7" t="n"/>
    </row>
    <row ht="0" outlineLevel="0" r="193">
      <c r="C193" s="2" t="n">
        <v>10000000216</v>
      </c>
      <c r="D193" s="4" t="s">
        <v>132</v>
      </c>
      <c r="E193" s="4" t="n">
        <v>1964</v>
      </c>
      <c r="F193" s="6" t="s">
        <v>133</v>
      </c>
      <c r="G193" s="7" t="n"/>
      <c r="H193" s="7" t="n"/>
      <c r="I193" s="7" t="n"/>
    </row>
    <row ht="0" outlineLevel="0" r="194">
      <c r="C194" s="2" t="n">
        <v>10000000217</v>
      </c>
      <c r="D194" s="4" t="s">
        <v>136</v>
      </c>
      <c r="E194" s="4" t="n">
        <v>1964</v>
      </c>
      <c r="F194" s="6" t="s">
        <v>137</v>
      </c>
      <c r="G194" s="7" t="n"/>
      <c r="H194" s="7" t="n"/>
      <c r="I194" s="7" t="n"/>
    </row>
    <row ht="0" outlineLevel="0" r="195">
      <c r="C195" s="2" t="n">
        <v>10000000218</v>
      </c>
      <c r="D195" s="4" t="s">
        <v>140</v>
      </c>
      <c r="E195" s="4" t="n">
        <v>1964</v>
      </c>
      <c r="F195" s="6" t="s">
        <v>142</v>
      </c>
      <c r="G195" s="7" t="n"/>
      <c r="H195" s="7" t="n"/>
      <c r="I195" s="7" t="n"/>
    </row>
    <row ht="0" outlineLevel="0" r="196">
      <c r="C196" s="2" t="n">
        <v>10000000219</v>
      </c>
      <c r="D196" s="4" t="s">
        <v>144</v>
      </c>
      <c r="E196" s="4" t="n">
        <v>1964</v>
      </c>
      <c r="F196" s="6" t="s">
        <v>146</v>
      </c>
      <c r="G196" s="7" t="n"/>
      <c r="H196" s="7" t="n"/>
      <c r="I196" s="7" t="n"/>
    </row>
    <row ht="0" outlineLevel="0" r="197">
      <c r="C197" s="2" t="n">
        <v>10000000220</v>
      </c>
      <c r="D197" s="4" t="s">
        <v>148</v>
      </c>
      <c r="E197" s="4" t="n">
        <v>1964</v>
      </c>
      <c r="F197" s="6" t="s">
        <v>150</v>
      </c>
      <c r="G197" s="7" t="n"/>
      <c r="H197" s="7" t="n"/>
      <c r="I197" s="7" t="n"/>
    </row>
    <row ht="0" outlineLevel="0" r="198">
      <c r="C198" s="2" t="n">
        <v>10000000221</v>
      </c>
      <c r="D198" s="4" t="s">
        <v>152</v>
      </c>
      <c r="E198" s="4" t="n">
        <v>1964</v>
      </c>
      <c r="F198" s="6" t="s">
        <v>154</v>
      </c>
      <c r="G198" s="7" t="n"/>
      <c r="H198" s="7" t="n"/>
      <c r="I198" s="7" t="n"/>
    </row>
    <row ht="0" outlineLevel="0" r="199">
      <c r="C199" s="2" t="n">
        <v>10000000222</v>
      </c>
      <c r="D199" s="4" t="s">
        <v>156</v>
      </c>
      <c r="E199" s="4" t="n">
        <v>1964</v>
      </c>
      <c r="F199" s="6" t="s">
        <v>158</v>
      </c>
      <c r="G199" s="7" t="n"/>
      <c r="H199" s="7" t="n"/>
      <c r="I199" s="7" t="n"/>
    </row>
    <row ht="0" outlineLevel="0" r="200">
      <c r="C200" s="2" t="n">
        <v>10000000223</v>
      </c>
      <c r="D200" s="4" t="s">
        <v>160</v>
      </c>
      <c r="E200" s="4" t="n">
        <v>1964</v>
      </c>
      <c r="F200" s="6" t="s">
        <v>162</v>
      </c>
      <c r="G200" s="7" t="n"/>
      <c r="H200" s="7" t="n"/>
      <c r="I200" s="7" t="n"/>
    </row>
    <row ht="0" outlineLevel="0" r="201">
      <c r="C201" s="2" t="n">
        <v>10000000224</v>
      </c>
      <c r="D201" s="4" t="s">
        <v>164</v>
      </c>
      <c r="E201" s="4" t="n">
        <v>1964</v>
      </c>
      <c r="F201" s="6" t="s">
        <v>166</v>
      </c>
      <c r="G201" s="7" t="n"/>
      <c r="H201" s="7" t="n"/>
      <c r="I201" s="7" t="n"/>
    </row>
    <row ht="0" outlineLevel="0" r="202">
      <c r="C202" s="2" t="n">
        <v>10000000225</v>
      </c>
      <c r="D202" s="4" t="s">
        <v>168</v>
      </c>
      <c r="E202" s="4" t="n">
        <v>1986</v>
      </c>
      <c r="F202" s="6" t="s">
        <v>170</v>
      </c>
      <c r="G202" s="7" t="n"/>
      <c r="H202" s="7" t="n"/>
      <c r="I202" s="7" t="n"/>
    </row>
    <row ht="0" outlineLevel="0" r="203">
      <c r="C203" s="2" t="n">
        <v>10000000226</v>
      </c>
      <c r="D203" s="4" t="s">
        <v>172</v>
      </c>
      <c r="E203" s="4" t="n">
        <v>1986</v>
      </c>
      <c r="F203" s="6" t="s">
        <v>174</v>
      </c>
      <c r="G203" s="7" t="n"/>
      <c r="H203" s="7" t="n"/>
      <c r="I203" s="7" t="n"/>
    </row>
    <row ht="0" outlineLevel="0" r="204">
      <c r="C204" s="2" t="n">
        <v>10000000227</v>
      </c>
      <c r="D204" s="4" t="s">
        <v>176</v>
      </c>
      <c r="E204" s="4" t="n">
        <v>1986</v>
      </c>
      <c r="F204" s="6" t="s">
        <v>178</v>
      </c>
      <c r="G204" s="7" t="n"/>
      <c r="H204" s="7" t="n"/>
      <c r="I204" s="7" t="n"/>
    </row>
    <row ht="0" outlineLevel="0" r="205">
      <c r="C205" s="2" t="n">
        <v>10000000228</v>
      </c>
      <c r="D205" s="4" t="s">
        <v>180</v>
      </c>
      <c r="E205" s="4" t="n">
        <v>1986</v>
      </c>
      <c r="F205" s="6" t="s">
        <v>182</v>
      </c>
      <c r="G205" s="7" t="n"/>
      <c r="H205" s="7" t="n"/>
      <c r="I205" s="7" t="n"/>
    </row>
    <row ht="0" outlineLevel="0" r="206">
      <c r="C206" s="2" t="n">
        <v>10000000229</v>
      </c>
      <c r="D206" s="4" t="s">
        <v>184</v>
      </c>
      <c r="E206" s="4" t="n">
        <v>1986</v>
      </c>
      <c r="F206" s="6" t="s">
        <v>186</v>
      </c>
      <c r="G206" s="7" t="n"/>
      <c r="H206" s="7" t="n"/>
      <c r="I206" s="7" t="n"/>
    </row>
    <row ht="0" outlineLevel="0" r="207">
      <c r="C207" s="2" t="n">
        <v>10000000230</v>
      </c>
      <c r="D207" s="4" t="s">
        <v>188</v>
      </c>
      <c r="E207" s="4" t="n">
        <v>1986</v>
      </c>
      <c r="F207" s="6" t="s">
        <v>190</v>
      </c>
      <c r="G207" s="7" t="n"/>
      <c r="H207" s="7" t="n"/>
      <c r="I207" s="7" t="n"/>
    </row>
    <row ht="0" outlineLevel="0" r="208">
      <c r="C208" s="2" t="n">
        <v>10000000231</v>
      </c>
      <c r="D208" s="4" t="s">
        <v>192</v>
      </c>
      <c r="E208" s="4" t="n">
        <v>1986</v>
      </c>
      <c r="F208" s="6" t="s">
        <v>194</v>
      </c>
      <c r="G208" s="7" t="n"/>
      <c r="H208" s="7" t="n"/>
      <c r="I208" s="7" t="n"/>
    </row>
    <row ht="0" outlineLevel="0" r="209">
      <c r="C209" s="2" t="n">
        <v>10000000232</v>
      </c>
      <c r="D209" s="4" t="s">
        <v>196</v>
      </c>
      <c r="E209" s="4" t="n">
        <v>1986</v>
      </c>
      <c r="F209" s="6" t="s">
        <v>198</v>
      </c>
      <c r="G209" s="7" t="n"/>
      <c r="H209" s="7" t="n"/>
      <c r="I209" s="7" t="n"/>
    </row>
    <row ht="0" outlineLevel="0" r="210">
      <c r="C210" s="2" t="n">
        <v>10000000233</v>
      </c>
      <c r="D210" s="4" t="s">
        <v>200</v>
      </c>
      <c r="E210" s="4" t="n">
        <v>1986</v>
      </c>
      <c r="F210" s="6" t="s">
        <v>202</v>
      </c>
      <c r="G210" s="7" t="n"/>
      <c r="H210" s="7" t="n"/>
      <c r="I210" s="7" t="n"/>
    </row>
    <row ht="0" outlineLevel="0" r="211">
      <c r="C211" s="2" t="n">
        <v>10000000234</v>
      </c>
      <c r="D211" s="4" t="s">
        <v>204</v>
      </c>
      <c r="E211" s="4" t="n">
        <v>1988</v>
      </c>
      <c r="F211" s="6" t="s">
        <v>206</v>
      </c>
      <c r="G211" s="7" t="n"/>
      <c r="H211" s="7" t="n"/>
      <c r="I211" s="7" t="n"/>
    </row>
    <row ht="0" outlineLevel="0" r="212">
      <c r="C212" s="2" t="n">
        <v>10000000235</v>
      </c>
      <c r="D212" s="4" t="s">
        <v>208</v>
      </c>
      <c r="E212" s="4" t="n">
        <v>1986</v>
      </c>
      <c r="F212" s="6" t="s">
        <v>210</v>
      </c>
      <c r="G212" s="7" t="n"/>
      <c r="H212" s="7" t="n"/>
      <c r="I212" s="7" t="n"/>
    </row>
    <row ht="0" outlineLevel="0" r="213">
      <c r="C213" s="2" t="n">
        <v>10000000058</v>
      </c>
      <c r="D213" s="4" t="s">
        <v>212</v>
      </c>
      <c r="E213" s="4" t="n">
        <v>1986</v>
      </c>
      <c r="F213" s="6" t="s">
        <v>213</v>
      </c>
      <c r="G213" s="7" t="n"/>
      <c r="H213" s="7" t="n"/>
      <c r="I213" s="7" t="n"/>
    </row>
    <row ht="0" outlineLevel="0" r="214">
      <c r="C214" s="2" t="n">
        <v>10000000059</v>
      </c>
      <c r="D214" s="4" t="s">
        <v>215</v>
      </c>
      <c r="E214" s="4" t="n">
        <v>1986</v>
      </c>
      <c r="F214" s="6" t="s">
        <v>217</v>
      </c>
      <c r="G214" s="7" t="n"/>
      <c r="H214" s="7" t="n"/>
      <c r="I214" s="7" t="n"/>
    </row>
    <row ht="0" outlineLevel="0" r="215">
      <c r="C215" s="2" t="n">
        <v>10000000236</v>
      </c>
      <c r="D215" s="4" t="s">
        <v>219</v>
      </c>
      <c r="E215" s="4" t="n">
        <v>1988</v>
      </c>
      <c r="F215" s="6" t="s">
        <v>221</v>
      </c>
      <c r="G215" s="7" t="n"/>
      <c r="H215" s="7" t="n"/>
      <c r="I215" s="7" t="n"/>
    </row>
    <row ht="0" outlineLevel="0" r="216">
      <c r="C216" s="2" t="n">
        <v>10000000237</v>
      </c>
      <c r="D216" s="4" t="n">
        <v>218</v>
      </c>
      <c r="E216" s="4" t="n">
        <v>1980</v>
      </c>
      <c r="F216" s="6" t="s">
        <v>224</v>
      </c>
      <c r="G216" s="7" t="n"/>
      <c r="H216" s="7" t="n"/>
      <c r="I216" s="7" t="n"/>
    </row>
    <row ht="0" outlineLevel="0" r="217">
      <c r="C217" s="2" t="n">
        <v>10000000238</v>
      </c>
      <c r="D217" s="4" t="n">
        <v>219</v>
      </c>
      <c r="E217" s="4" t="n">
        <v>1981</v>
      </c>
      <c r="F217" s="6" t="s">
        <v>226</v>
      </c>
      <c r="G217" s="7" t="n"/>
      <c r="H217" s="7" t="n"/>
      <c r="I217" s="7" t="n"/>
    </row>
    <row ht="0" outlineLevel="0" r="218">
      <c r="C218" s="2" t="n">
        <v>10000000239</v>
      </c>
      <c r="D218" s="4" t="n">
        <v>220</v>
      </c>
      <c r="E218" s="4" t="n">
        <v>1996</v>
      </c>
      <c r="F218" s="6" t="s">
        <v>229</v>
      </c>
      <c r="G218" s="7" t="n"/>
      <c r="H218" s="7" t="n"/>
      <c r="I218" s="7" t="n"/>
    </row>
    <row ht="0" outlineLevel="0" r="219">
      <c r="C219" s="2" t="n">
        <v>10000000240</v>
      </c>
      <c r="D219" s="4" t="s">
        <v>232</v>
      </c>
      <c r="E219" s="4" t="n">
        <v>1998</v>
      </c>
      <c r="F219" s="6" t="s">
        <v>233</v>
      </c>
      <c r="G219" s="7" t="n"/>
      <c r="H219" s="7" t="n"/>
      <c r="I219" s="7" t="n"/>
    </row>
    <row ht="0" outlineLevel="0" r="220">
      <c r="C220" s="2" t="n">
        <v>10000000241</v>
      </c>
      <c r="D220" s="4" t="n">
        <v>223</v>
      </c>
      <c r="E220" s="4" t="n">
        <v>1998</v>
      </c>
      <c r="F220" s="6" t="s">
        <v>236</v>
      </c>
      <c r="G220" s="7" t="n"/>
      <c r="H220" s="7" t="n"/>
      <c r="I220" s="7" t="n"/>
    </row>
    <row ht="0" outlineLevel="0" r="221">
      <c r="C221" s="2" t="n">
        <v>10000000242</v>
      </c>
      <c r="D221" s="4" t="n">
        <v>224</v>
      </c>
      <c r="E221" s="4" t="n">
        <v>2001</v>
      </c>
      <c r="F221" s="6" t="s">
        <v>239</v>
      </c>
      <c r="G221" s="7" t="n"/>
      <c r="H221" s="7" t="n"/>
      <c r="I221" s="7" t="n"/>
    </row>
    <row ht="0" outlineLevel="0" r="222">
      <c r="C222" s="2" t="n">
        <v>10000000243</v>
      </c>
      <c r="D222" s="4" t="n">
        <v>225</v>
      </c>
      <c r="E222" s="4" t="n">
        <v>1994</v>
      </c>
      <c r="F222" s="6" t="s">
        <v>242</v>
      </c>
      <c r="G222" s="7" t="n"/>
      <c r="H222" s="7" t="n"/>
      <c r="I222" s="7" t="n"/>
    </row>
    <row ht="0" outlineLevel="0" r="223">
      <c r="C223" s="2" t="n">
        <v>10000000244</v>
      </c>
      <c r="D223" s="4" t="n">
        <v>228</v>
      </c>
      <c r="E223" s="4" t="n">
        <v>1995</v>
      </c>
      <c r="F223" s="6" t="s">
        <v>245</v>
      </c>
      <c r="G223" s="7" t="n"/>
      <c r="H223" s="7" t="n"/>
      <c r="I223" s="7" t="n"/>
    </row>
    <row ht="0" outlineLevel="0" r="224">
      <c r="C224" s="2" t="n">
        <v>10000000245</v>
      </c>
      <c r="D224" s="4" t="s">
        <v>248</v>
      </c>
      <c r="E224" s="4" t="n">
        <v>2004</v>
      </c>
      <c r="F224" s="6" t="s">
        <v>249</v>
      </c>
      <c r="G224" s="7" t="n"/>
      <c r="H224" s="7" t="n"/>
      <c r="I224" s="7" t="n"/>
    </row>
    <row ht="0" outlineLevel="0" r="225">
      <c r="C225" s="2" t="n">
        <v>10000000246</v>
      </c>
      <c r="D225" s="4" t="s">
        <v>252</v>
      </c>
      <c r="E225" s="4" t="n">
        <v>1996</v>
      </c>
      <c r="F225" s="6" t="s">
        <v>253</v>
      </c>
      <c r="G225" s="7" t="n"/>
      <c r="H225" s="7" t="n"/>
      <c r="I225" s="7" t="n"/>
    </row>
    <row ht="0" outlineLevel="0" r="226">
      <c r="C226" s="2" t="n">
        <v>10000000071</v>
      </c>
      <c r="D226" s="4" t="n">
        <v>231</v>
      </c>
      <c r="E226" s="4" t="n">
        <v>1997</v>
      </c>
      <c r="F226" s="6" t="s">
        <v>256</v>
      </c>
      <c r="G226" s="7" t="n"/>
      <c r="H226" s="7" t="n"/>
      <c r="I226" s="7" t="n"/>
    </row>
    <row ht="0" outlineLevel="0" r="227">
      <c r="C227" s="2" t="n">
        <v>10000000247</v>
      </c>
      <c r="D227" s="4" t="n">
        <v>233</v>
      </c>
      <c r="E227" s="4" t="n">
        <v>1998</v>
      </c>
      <c r="F227" s="6" t="s">
        <v>259</v>
      </c>
      <c r="G227" s="7" t="n"/>
      <c r="H227" s="7" t="n"/>
      <c r="I227" s="7" t="n"/>
    </row>
    <row ht="0" outlineLevel="0" r="228">
      <c r="C228" s="2" t="n">
        <v>10000000248</v>
      </c>
      <c r="D228" s="4" t="s">
        <v>261</v>
      </c>
      <c r="E228" s="4" t="n">
        <v>1999</v>
      </c>
      <c r="F228" s="6" t="s">
        <v>263</v>
      </c>
      <c r="G228" s="7" t="n"/>
      <c r="H228" s="7" t="n"/>
      <c r="I228" s="7" t="n"/>
    </row>
    <row ht="0" outlineLevel="0" r="229">
      <c r="C229" s="2" t="n">
        <v>10000000249</v>
      </c>
      <c r="D229" s="4" t="s">
        <v>265</v>
      </c>
      <c r="E229" s="4" t="n">
        <v>1999</v>
      </c>
      <c r="F229" s="6" t="s">
        <v>267</v>
      </c>
      <c r="G229" s="7" t="n"/>
      <c r="H229" s="7" t="n"/>
      <c r="I229" s="7" t="n"/>
    </row>
    <row ht="0" outlineLevel="0" r="230">
      <c r="C230" s="2" t="n">
        <v>10000000250</v>
      </c>
      <c r="D230" s="4" t="n">
        <v>236</v>
      </c>
      <c r="E230" s="4" t="n">
        <v>1998</v>
      </c>
      <c r="F230" s="6" t="s">
        <v>270</v>
      </c>
      <c r="G230" s="7" t="n"/>
      <c r="H230" s="7" t="n"/>
      <c r="I230" s="7" t="n"/>
    </row>
    <row ht="0" outlineLevel="0" r="231">
      <c r="C231" s="2" t="n">
        <v>10000000251</v>
      </c>
      <c r="D231" s="4" t="s">
        <v>272</v>
      </c>
      <c r="E231" s="4" t="n">
        <v>1999</v>
      </c>
      <c r="F231" s="6" t="s">
        <v>274</v>
      </c>
      <c r="G231" s="7" t="n"/>
      <c r="H231" s="7" t="n"/>
      <c r="I231" s="7" t="n"/>
    </row>
    <row ht="0" outlineLevel="0" r="232">
      <c r="C232" s="2" t="n">
        <v>10000000252</v>
      </c>
      <c r="D232" s="4" t="s">
        <v>276</v>
      </c>
      <c r="E232" s="4" t="n">
        <v>1998</v>
      </c>
      <c r="F232" s="6" t="s">
        <v>278</v>
      </c>
      <c r="G232" s="7" t="n"/>
      <c r="H232" s="7" t="n"/>
      <c r="I232" s="7" t="n"/>
    </row>
    <row ht="0" outlineLevel="0" r="233">
      <c r="C233" s="2" t="n">
        <v>10000000253</v>
      </c>
      <c r="D233" s="4" t="n">
        <v>240</v>
      </c>
      <c r="E233" s="4" t="n">
        <v>1998</v>
      </c>
      <c r="F233" s="6" t="s">
        <v>280</v>
      </c>
      <c r="G233" s="7" t="n"/>
      <c r="H233" s="7" t="n"/>
      <c r="I233" s="7" t="n"/>
    </row>
    <row ht="0" outlineLevel="0" r="234">
      <c r="C234" s="2" t="n">
        <v>10000000254</v>
      </c>
      <c r="D234" s="4" t="n">
        <v>241</v>
      </c>
      <c r="E234" s="4" t="n">
        <v>1999</v>
      </c>
      <c r="F234" s="6" t="s">
        <v>283</v>
      </c>
      <c r="G234" s="7" t="n"/>
      <c r="H234" s="7" t="n"/>
      <c r="I234" s="7" t="n"/>
    </row>
    <row ht="0" outlineLevel="0" r="235">
      <c r="C235" s="2" t="n">
        <v>10000000255</v>
      </c>
      <c r="D235" s="4" t="s">
        <v>285</v>
      </c>
      <c r="E235" s="4" t="n">
        <v>1999</v>
      </c>
      <c r="F235" s="6" t="s">
        <v>287</v>
      </c>
      <c r="G235" s="7" t="n"/>
      <c r="H235" s="7" t="n"/>
      <c r="I235" s="7" t="n"/>
    </row>
    <row ht="0" outlineLevel="0" r="236">
      <c r="C236" s="2" t="n">
        <v>10000000256</v>
      </c>
      <c r="D236" s="4" t="n">
        <v>243</v>
      </c>
      <c r="E236" s="4" t="n">
        <v>2001</v>
      </c>
      <c r="F236" s="6" t="s">
        <v>290</v>
      </c>
      <c r="G236" s="7" t="n"/>
      <c r="H236" s="7" t="n"/>
      <c r="I236" s="7" t="n"/>
    </row>
    <row ht="0" outlineLevel="0" r="237">
      <c r="C237" s="2" t="n">
        <v>10000000257</v>
      </c>
      <c r="D237" s="4" t="s">
        <v>292</v>
      </c>
      <c r="E237" s="4" t="n">
        <v>2000</v>
      </c>
      <c r="F237" s="6" t="s">
        <v>294</v>
      </c>
      <c r="G237" s="7" t="n"/>
      <c r="H237" s="7" t="n"/>
      <c r="I237" s="7" t="n"/>
    </row>
    <row ht="0" outlineLevel="0" r="238">
      <c r="C238" s="2" t="n">
        <v>10000000258</v>
      </c>
      <c r="D238" s="4" t="s">
        <v>296</v>
      </c>
      <c r="E238" s="4" t="n">
        <v>2001</v>
      </c>
      <c r="F238" s="6" t="s">
        <v>298</v>
      </c>
      <c r="G238" s="7" t="n"/>
      <c r="H238" s="7" t="n"/>
      <c r="I238" s="7" t="n"/>
    </row>
    <row ht="0" outlineLevel="0" r="239">
      <c r="C239" s="2" t="n">
        <v>10000000259</v>
      </c>
      <c r="D239" s="4" t="s">
        <v>300</v>
      </c>
      <c r="E239" s="4" t="n">
        <v>2001</v>
      </c>
      <c r="F239" s="6" t="s">
        <v>302</v>
      </c>
      <c r="G239" s="7" t="n"/>
      <c r="H239" s="7" t="n"/>
      <c r="I239" s="7" t="n"/>
    </row>
    <row ht="0" outlineLevel="0" r="240">
      <c r="C240" s="2" t="n">
        <v>10000000260</v>
      </c>
      <c r="D240" s="4" t="n">
        <v>247</v>
      </c>
      <c r="E240" s="4" t="n">
        <v>2002</v>
      </c>
      <c r="F240" s="6" t="s">
        <v>305</v>
      </c>
      <c r="G240" s="7" t="n"/>
      <c r="H240" s="7" t="n"/>
      <c r="I240" s="7" t="n"/>
    </row>
    <row ht="0" outlineLevel="0" r="241">
      <c r="C241" s="2" t="n">
        <v>10000000261</v>
      </c>
      <c r="D241" s="4" t="n">
        <v>248</v>
      </c>
      <c r="E241" s="4" t="n">
        <v>2001</v>
      </c>
      <c r="F241" s="6" t="s">
        <v>307</v>
      </c>
      <c r="G241" s="7" t="n"/>
      <c r="H241" s="7" t="n"/>
      <c r="I241" s="7" t="n"/>
    </row>
    <row ht="0" outlineLevel="0" r="242">
      <c r="C242" s="2" t="n">
        <v>10000000262</v>
      </c>
      <c r="D242" s="4" t="n">
        <v>249</v>
      </c>
      <c r="E242" s="4" t="n">
        <v>2002</v>
      </c>
      <c r="F242" s="6" t="s">
        <v>310</v>
      </c>
      <c r="G242" s="7" t="n"/>
      <c r="H242" s="7" t="n"/>
      <c r="I242" s="7" t="n"/>
    </row>
    <row ht="0" outlineLevel="0" r="243">
      <c r="C243" s="2" t="n">
        <v>10000000263</v>
      </c>
      <c r="D243" s="4" t="s">
        <v>313</v>
      </c>
      <c r="E243" s="4" t="n">
        <v>2002</v>
      </c>
      <c r="F243" s="6" t="s">
        <v>314</v>
      </c>
      <c r="G243" s="7" t="n"/>
      <c r="H243" s="7" t="n"/>
      <c r="I243" s="7" t="n"/>
    </row>
    <row ht="0" outlineLevel="0" r="244">
      <c r="C244" s="2" t="n">
        <v>10000000264</v>
      </c>
      <c r="D244" s="4" t="s">
        <v>317</v>
      </c>
      <c r="E244" s="4" t="n">
        <v>2002</v>
      </c>
      <c r="F244" s="6" t="s">
        <v>318</v>
      </c>
      <c r="G244" s="7" t="n"/>
      <c r="H244" s="7" t="n"/>
      <c r="I244" s="7" t="n"/>
    </row>
    <row ht="0" outlineLevel="0" r="245">
      <c r="C245" s="2" t="n">
        <v>10000000060</v>
      </c>
      <c r="D245" s="4" t="s">
        <v>321</v>
      </c>
      <c r="E245" s="4" t="n">
        <v>2002</v>
      </c>
      <c r="F245" s="6" t="s">
        <v>322</v>
      </c>
      <c r="G245" s="7" t="n"/>
      <c r="H245" s="7" t="n"/>
      <c r="I245" s="7" t="n"/>
    </row>
    <row ht="0" outlineLevel="0" r="246">
      <c r="C246" s="2" t="n">
        <v>10000000265</v>
      </c>
      <c r="D246" s="4" t="s">
        <v>325</v>
      </c>
      <c r="E246" s="4" t="n">
        <v>2003</v>
      </c>
      <c r="F246" s="6" t="s">
        <v>326</v>
      </c>
      <c r="G246" s="7" t="n"/>
      <c r="H246" s="7" t="n"/>
      <c r="I246" s="7" t="n"/>
    </row>
    <row ht="0" outlineLevel="0" r="247">
      <c r="C247" s="2" t="n">
        <v>10000000266</v>
      </c>
      <c r="D247" s="4" t="n">
        <v>254</v>
      </c>
      <c r="E247" s="4" t="n">
        <v>2003</v>
      </c>
      <c r="F247" s="6" t="s">
        <v>329</v>
      </c>
      <c r="G247" s="7" t="n"/>
      <c r="H247" s="7" t="n"/>
      <c r="I247" s="7" t="n"/>
    </row>
    <row ht="0" outlineLevel="0" r="248">
      <c r="C248" s="2" t="n">
        <v>10000000267</v>
      </c>
      <c r="D248" s="4" t="n">
        <v>255</v>
      </c>
      <c r="E248" s="4" t="n">
        <v>2003</v>
      </c>
      <c r="F248" s="6" t="s">
        <v>332</v>
      </c>
      <c r="G248" s="7" t="n"/>
      <c r="H248" s="7" t="n"/>
      <c r="I248" s="7" t="n"/>
    </row>
    <row ht="0" outlineLevel="0" r="249">
      <c r="C249" s="2" t="n">
        <v>10000000268</v>
      </c>
      <c r="D249" s="4" t="n">
        <v>256</v>
      </c>
      <c r="E249" s="4" t="n">
        <v>2003</v>
      </c>
      <c r="F249" s="6" t="s">
        <v>335</v>
      </c>
      <c r="G249" s="7" t="n"/>
      <c r="H249" s="7" t="n"/>
      <c r="I249" s="7" t="n"/>
    </row>
    <row ht="0" outlineLevel="0" r="250">
      <c r="C250" s="2" t="n">
        <v>10000000269</v>
      </c>
      <c r="D250" s="4" t="s">
        <v>338</v>
      </c>
      <c r="E250" s="4" t="n">
        <v>2004</v>
      </c>
      <c r="F250" s="6" t="s">
        <v>339</v>
      </c>
      <c r="G250" s="7" t="n"/>
      <c r="H250" s="7" t="n"/>
      <c r="I250" s="7" t="n"/>
    </row>
    <row ht="0" outlineLevel="0" r="251">
      <c r="C251" s="2" t="n">
        <v>10000000270</v>
      </c>
      <c r="D251" s="4" t="n">
        <v>258</v>
      </c>
      <c r="E251" s="4" t="n">
        <v>2004</v>
      </c>
      <c r="F251" s="6" t="s">
        <v>342</v>
      </c>
      <c r="G251" s="7" t="n"/>
      <c r="H251" s="7" t="n"/>
      <c r="I251" s="7" t="n"/>
    </row>
    <row ht="0" outlineLevel="0" r="252">
      <c r="C252" s="2" t="n">
        <v>10000000008</v>
      </c>
      <c r="D252" s="4" t="n">
        <v>259</v>
      </c>
      <c r="E252" s="4" t="n">
        <v>2004</v>
      </c>
      <c r="F252" s="6" t="s">
        <v>345</v>
      </c>
      <c r="G252" s="7" t="n"/>
      <c r="H252" s="7" t="n"/>
      <c r="I252" s="7" t="n"/>
    </row>
    <row ht="0" outlineLevel="0" r="253">
      <c r="C253" s="2" t="n">
        <v>10000000271</v>
      </c>
      <c r="D253" s="4" t="n">
        <v>261</v>
      </c>
      <c r="E253" s="4" t="n">
        <v>2004</v>
      </c>
      <c r="F253" s="6" t="s">
        <v>348</v>
      </c>
      <c r="G253" s="7" t="n"/>
      <c r="H253" s="7" t="n"/>
      <c r="I253" s="7" t="n"/>
    </row>
    <row ht="0" outlineLevel="0" r="254">
      <c r="C254" s="2" t="n">
        <v>10000000272</v>
      </c>
      <c r="D254" s="4" t="n">
        <v>262</v>
      </c>
      <c r="E254" s="4" t="n">
        <v>2004</v>
      </c>
      <c r="F254" s="6" t="s">
        <v>351</v>
      </c>
      <c r="G254" s="7" t="n"/>
      <c r="H254" s="7" t="n"/>
      <c r="I254" s="7" t="n"/>
    </row>
    <row ht="0" outlineLevel="0" r="255">
      <c r="C255" s="2" t="n">
        <v>10000000273</v>
      </c>
      <c r="D255" s="4" t="n">
        <v>263</v>
      </c>
      <c r="E255" s="4" t="n">
        <v>2004</v>
      </c>
      <c r="F255" s="6" t="s">
        <v>354</v>
      </c>
      <c r="G255" s="7" t="n"/>
      <c r="H255" s="7" t="n"/>
      <c r="I255" s="7" t="n"/>
    </row>
    <row ht="0" outlineLevel="0" r="256">
      <c r="C256" s="2" t="n">
        <v>10000000274</v>
      </c>
      <c r="D256" s="4" t="s">
        <v>356</v>
      </c>
      <c r="E256" s="4" t="n">
        <v>2004</v>
      </c>
      <c r="F256" s="6" t="s">
        <v>358</v>
      </c>
      <c r="G256" s="7" t="n"/>
      <c r="H256" s="7" t="n"/>
      <c r="I256" s="7" t="n"/>
    </row>
    <row ht="0" outlineLevel="0" r="257">
      <c r="C257" s="2" t="n">
        <v>10000000275</v>
      </c>
      <c r="D257" s="4" t="n">
        <v>265</v>
      </c>
      <c r="E257" s="4" t="n">
        <v>2005</v>
      </c>
      <c r="F257" s="6" t="s">
        <v>360</v>
      </c>
      <c r="G257" s="7" t="n"/>
      <c r="H257" s="7" t="n"/>
      <c r="I257" s="7" t="n"/>
    </row>
    <row ht="0" outlineLevel="0" r="258">
      <c r="C258" s="2" t="n">
        <v>10000000276</v>
      </c>
      <c r="D258" s="4" t="s">
        <v>362</v>
      </c>
      <c r="E258" s="4" t="n">
        <v>2004</v>
      </c>
      <c r="F258" s="6" t="s">
        <v>364</v>
      </c>
      <c r="G258" s="7" t="n"/>
      <c r="H258" s="7" t="n"/>
      <c r="I258" s="7" t="n"/>
    </row>
    <row ht="0" outlineLevel="0" r="259">
      <c r="C259" s="2" t="n">
        <v>10000000277</v>
      </c>
      <c r="D259" s="4" t="s">
        <v>366</v>
      </c>
      <c r="E259" s="4" t="n">
        <v>2004</v>
      </c>
      <c r="F259" s="6" t="s">
        <v>368</v>
      </c>
      <c r="G259" s="7" t="n"/>
      <c r="H259" s="7" t="n"/>
      <c r="I259" s="7" t="n"/>
    </row>
    <row ht="0" outlineLevel="0" r="260">
      <c r="C260" s="2" t="n">
        <v>10000000278</v>
      </c>
      <c r="D260" s="4" t="s">
        <v>370</v>
      </c>
      <c r="E260" s="4" t="n">
        <v>2005</v>
      </c>
      <c r="F260" s="6" t="s">
        <v>372</v>
      </c>
      <c r="G260" s="7" t="n"/>
      <c r="H260" s="7" t="n"/>
      <c r="I260" s="7" t="n"/>
    </row>
    <row ht="0" outlineLevel="0" r="261">
      <c r="C261" s="2" t="n">
        <v>10000000279</v>
      </c>
      <c r="D261" s="4" t="s">
        <v>374</v>
      </c>
      <c r="E261" s="4" t="n">
        <v>2006</v>
      </c>
      <c r="F261" s="6" t="s">
        <v>376</v>
      </c>
      <c r="G261" s="7" t="n"/>
      <c r="H261" s="7" t="n"/>
      <c r="I261" s="7" t="n"/>
    </row>
    <row ht="0" outlineLevel="0" r="262">
      <c r="C262" s="2" t="n">
        <v>10000000280</v>
      </c>
      <c r="D262" s="4" t="s">
        <v>378</v>
      </c>
      <c r="E262" s="4" t="n">
        <v>2007</v>
      </c>
      <c r="F262" s="6" t="s">
        <v>379</v>
      </c>
      <c r="G262" s="7" t="n"/>
      <c r="H262" s="7" t="n"/>
      <c r="I262" s="7" t="n"/>
    </row>
    <row ht="0" outlineLevel="0" r="263">
      <c r="C263" s="2" t="n">
        <v>10000000281</v>
      </c>
      <c r="D263" s="4" t="n">
        <v>271</v>
      </c>
      <c r="E263" s="4" t="n">
        <v>2008</v>
      </c>
      <c r="F263" s="6" t="s">
        <v>382</v>
      </c>
      <c r="G263" s="7" t="n"/>
      <c r="H263" s="7" t="n"/>
      <c r="I263" s="7" t="n"/>
    </row>
    <row ht="0" outlineLevel="0" r="264">
      <c r="C264" s="2" t="n">
        <v>10000000026</v>
      </c>
      <c r="D264" s="4" t="n">
        <v>272</v>
      </c>
      <c r="E264" s="4" t="n">
        <v>2008</v>
      </c>
      <c r="F264" s="6" t="s">
        <v>385</v>
      </c>
      <c r="G264" s="7" t="n"/>
      <c r="H264" s="7" t="n"/>
      <c r="I264" s="7" t="n"/>
    </row>
    <row ht="0" outlineLevel="0" r="265">
      <c r="C265" s="2" t="n">
        <v>10000000025</v>
      </c>
      <c r="D265" s="4" t="s">
        <v>387</v>
      </c>
      <c r="E265" s="4" t="n">
        <v>2008</v>
      </c>
      <c r="F265" s="6" t="s">
        <v>389</v>
      </c>
      <c r="G265" s="7" t="n"/>
      <c r="H265" s="7" t="n"/>
      <c r="I265" s="7" t="n"/>
    </row>
    <row ht="0" outlineLevel="0" r="266">
      <c r="C266" s="2" t="n">
        <v>10000000024</v>
      </c>
      <c r="D266" s="4" t="n">
        <v>274</v>
      </c>
      <c r="E266" s="4" t="n">
        <v>2008</v>
      </c>
      <c r="F266" s="6" t="s">
        <v>391</v>
      </c>
      <c r="G266" s="7" t="n"/>
      <c r="H266" s="7" t="n"/>
      <c r="I266" s="7" t="n"/>
    </row>
    <row ht="0" outlineLevel="0" r="267">
      <c r="C267" s="2" t="n">
        <v>10000000023</v>
      </c>
      <c r="D267" s="4" t="n">
        <v>275</v>
      </c>
      <c r="E267" s="4" t="n">
        <v>2009</v>
      </c>
      <c r="F267" s="6" t="s">
        <v>394</v>
      </c>
      <c r="G267" s="7" t="n"/>
      <c r="H267" s="7" t="n"/>
      <c r="I267" s="7" t="n"/>
    </row>
    <row ht="0" outlineLevel="0" r="268">
      <c r="C268" s="2" t="n">
        <v>10000000022</v>
      </c>
      <c r="D268" s="4" t="n">
        <v>276</v>
      </c>
      <c r="E268" s="4" t="n">
        <v>2009</v>
      </c>
      <c r="F268" s="6" t="s">
        <v>397</v>
      </c>
      <c r="G268" s="7" t="n"/>
      <c r="H268" s="7" t="n"/>
      <c r="I268" s="7" t="n"/>
    </row>
    <row ht="0" outlineLevel="0" r="269">
      <c r="C269" s="2" t="n">
        <v>10000000021</v>
      </c>
      <c r="D269" s="4" t="n">
        <v>277</v>
      </c>
      <c r="E269" s="4" t="n">
        <v>2010</v>
      </c>
      <c r="F269" s="6" t="s">
        <v>400</v>
      </c>
      <c r="G269" s="7" t="n"/>
      <c r="H269" s="7" t="n"/>
      <c r="I269" s="7" t="n"/>
    </row>
    <row ht="0" outlineLevel="0" r="270">
      <c r="C270" s="2" t="n">
        <v>10000000020</v>
      </c>
      <c r="D270" s="4" t="n">
        <v>278</v>
      </c>
      <c r="E270" s="4" t="n">
        <v>2010</v>
      </c>
      <c r="F270" s="6" t="s">
        <v>403</v>
      </c>
      <c r="G270" s="7" t="n"/>
      <c r="H270" s="7" t="n"/>
      <c r="I270" s="7" t="n"/>
    </row>
    <row ht="0" outlineLevel="0" r="271">
      <c r="C271" s="2" t="n">
        <v>10000000019</v>
      </c>
      <c r="D271" s="4" t="n">
        <v>279</v>
      </c>
      <c r="E271" s="4" t="n">
        <v>2010</v>
      </c>
      <c r="F271" s="6" t="s">
        <v>405</v>
      </c>
      <c r="G271" s="7" t="n"/>
      <c r="H271" s="7" t="n"/>
      <c r="I271" s="7" t="n"/>
    </row>
    <row ht="0" outlineLevel="0" r="272">
      <c r="C272" s="2" t="n">
        <v>10000000018</v>
      </c>
      <c r="D272" s="4" t="n">
        <v>280</v>
      </c>
      <c r="E272" s="4" t="n">
        <v>2010</v>
      </c>
      <c r="F272" s="6" t="s">
        <v>408</v>
      </c>
      <c r="G272" s="7" t="n"/>
      <c r="H272" s="7" t="n"/>
      <c r="I272" s="7" t="n"/>
    </row>
    <row ht="0" outlineLevel="0" r="273">
      <c r="C273" s="2" t="n">
        <v>10000000017</v>
      </c>
      <c r="D273" s="4" t="n">
        <v>281</v>
      </c>
      <c r="E273" s="4" t="n">
        <v>2010</v>
      </c>
      <c r="F273" s="6" t="s">
        <v>411</v>
      </c>
      <c r="G273" s="7" t="n"/>
      <c r="H273" s="7" t="n"/>
      <c r="I273" s="7" t="n"/>
    </row>
    <row ht="0" outlineLevel="0" r="274">
      <c r="C274" s="2" t="n">
        <v>10000000016</v>
      </c>
      <c r="D274" s="4" t="n">
        <v>282</v>
      </c>
      <c r="E274" s="4" t="n">
        <v>2010</v>
      </c>
      <c r="F274" s="6" t="s">
        <v>414</v>
      </c>
      <c r="G274" s="7" t="n"/>
      <c r="H274" s="7" t="n"/>
      <c r="I274" s="7" t="n"/>
    </row>
    <row ht="0" outlineLevel="0" r="275">
      <c r="C275" s="2" t="n">
        <v>10000000015</v>
      </c>
      <c r="D275" s="4" t="n">
        <v>283</v>
      </c>
      <c r="E275" s="4" t="n">
        <v>2010</v>
      </c>
      <c r="F275" s="6" t="s">
        <v>417</v>
      </c>
      <c r="G275" s="7" t="n"/>
      <c r="H275" s="7" t="n"/>
      <c r="I275" s="7" t="n"/>
    </row>
    <row ht="0" outlineLevel="0" r="276">
      <c r="C276" s="2" t="n">
        <v>10000000014</v>
      </c>
      <c r="D276" s="4" t="n">
        <v>284</v>
      </c>
      <c r="E276" s="4" t="n">
        <v>2010</v>
      </c>
      <c r="F276" s="6" t="s">
        <v>420</v>
      </c>
      <c r="G276" s="7" t="n"/>
      <c r="H276" s="7" t="n"/>
      <c r="I276" s="7" t="n"/>
    </row>
    <row ht="0" outlineLevel="0" r="277">
      <c r="C277" s="2" t="n">
        <v>10000000013</v>
      </c>
      <c r="D277" s="4" t="n">
        <v>285</v>
      </c>
      <c r="E277" s="4" t="n">
        <v>2010</v>
      </c>
      <c r="F277" s="6" t="s">
        <v>423</v>
      </c>
      <c r="G277" s="7" t="n"/>
      <c r="H277" s="7" t="n"/>
      <c r="I277" s="7" t="n"/>
    </row>
    <row ht="0" outlineLevel="0" r="278">
      <c r="C278" s="2" t="n">
        <v>10000000012</v>
      </c>
      <c r="D278" s="4" t="n">
        <v>286</v>
      </c>
      <c r="E278" s="4" t="n">
        <v>2010</v>
      </c>
      <c r="F278" s="6" t="s">
        <v>425</v>
      </c>
      <c r="G278" s="7" t="n"/>
      <c r="H278" s="7" t="n"/>
      <c r="I278" s="7" t="n"/>
    </row>
    <row ht="0" outlineLevel="0" r="279">
      <c r="C279" s="2" t="n">
        <v>10000000011</v>
      </c>
      <c r="D279" s="4" t="n">
        <v>287</v>
      </c>
      <c r="E279" s="4" t="n">
        <v>2010</v>
      </c>
      <c r="F279" s="6" t="s">
        <v>428</v>
      </c>
      <c r="G279" s="7" t="n"/>
      <c r="H279" s="7" t="n"/>
      <c r="I279" s="7" t="n"/>
    </row>
    <row ht="0" outlineLevel="0" r="280">
      <c r="C280" s="2" t="n">
        <v>10000000010</v>
      </c>
      <c r="D280" s="4" t="n">
        <v>288</v>
      </c>
      <c r="E280" s="4" t="n">
        <v>2010</v>
      </c>
      <c r="F280" s="6" t="s">
        <v>431</v>
      </c>
      <c r="G280" s="7" t="n"/>
      <c r="H280" s="7" t="n"/>
      <c r="I280" s="7" t="n"/>
    </row>
    <row ht="0" outlineLevel="0" r="281">
      <c r="C281" s="2" t="n">
        <v>10000000282</v>
      </c>
      <c r="D281" s="4" t="s">
        <v>433</v>
      </c>
      <c r="E281" s="4" t="n">
        <v>2014</v>
      </c>
      <c r="F281" s="6" t="s">
        <v>435</v>
      </c>
      <c r="G281" s="7" t="n"/>
      <c r="H281" s="7" t="n"/>
      <c r="I281" s="7" t="n"/>
    </row>
    <row ht="0" outlineLevel="0" r="282">
      <c r="C282" s="2" t="n">
        <v>10000000294</v>
      </c>
      <c r="D282" s="4" t="n">
        <v>290</v>
      </c>
      <c r="E282" s="4" t="n">
        <v>2019</v>
      </c>
      <c r="F282" s="6" t="s">
        <v>437</v>
      </c>
      <c r="G282" s="7" t="n"/>
      <c r="H282" s="7" t="n"/>
      <c r="I282" s="7" t="n"/>
    </row>
    <row ht="0" outlineLevel="0" r="283">
      <c r="C283" s="2" t="n">
        <v>10000000283</v>
      </c>
      <c r="D283" s="4" t="n">
        <v>291</v>
      </c>
      <c r="E283" s="4" t="n">
        <v>2018</v>
      </c>
      <c r="F283" s="6" t="s">
        <v>440</v>
      </c>
      <c r="G283" s="7" t="n"/>
      <c r="H283" s="7" t="n"/>
      <c r="I283" s="7" t="n"/>
    </row>
    <row ht="0" outlineLevel="0" r="284">
      <c r="C284" s="2" t="n">
        <v>10000000284</v>
      </c>
      <c r="D284" s="4" t="n">
        <v>292</v>
      </c>
      <c r="E284" s="4" t="n">
        <v>2014</v>
      </c>
      <c r="F284" s="6" t="s">
        <v>443</v>
      </c>
      <c r="G284" s="7" t="n"/>
      <c r="H284" s="7" t="n"/>
      <c r="I284" s="7" t="n"/>
    </row>
    <row ht="0" outlineLevel="0" r="285">
      <c r="C285" s="2" t="n">
        <v>10000000285</v>
      </c>
      <c r="D285" s="4" t="n">
        <v>293</v>
      </c>
      <c r="E285" s="4" t="n">
        <v>2014</v>
      </c>
      <c r="F285" s="6" t="s">
        <v>446</v>
      </c>
      <c r="G285" s="7" t="n"/>
      <c r="H285" s="7" t="n"/>
      <c r="I285" s="7" t="n"/>
    </row>
    <row ht="0" outlineLevel="0" r="286">
      <c r="C286" s="2" t="n">
        <v>10000000286</v>
      </c>
      <c r="D286" s="4" t="n">
        <v>294</v>
      </c>
      <c r="E286" s="4" t="n">
        <v>2016</v>
      </c>
      <c r="F286" s="6" t="s">
        <v>449</v>
      </c>
      <c r="G286" s="7" t="n"/>
      <c r="H286" s="7" t="n"/>
      <c r="I286" s="7" t="n"/>
    </row>
    <row ht="0" outlineLevel="0" r="287">
      <c r="C287" s="2" t="n">
        <v>10000000287</v>
      </c>
      <c r="D287" s="4" t="n">
        <v>295</v>
      </c>
      <c r="E287" s="4" t="n">
        <v>2017</v>
      </c>
      <c r="F287" s="6" t="s">
        <v>452</v>
      </c>
      <c r="G287" s="7" t="n"/>
      <c r="H287" s="7" t="n"/>
      <c r="I287" s="7" t="n"/>
    </row>
    <row ht="0" outlineLevel="0" r="288">
      <c r="C288" s="2" t="n">
        <v>10000000288</v>
      </c>
      <c r="D288" s="4" t="n">
        <v>296</v>
      </c>
      <c r="E288" s="4" t="n">
        <v>2017</v>
      </c>
      <c r="F288" s="6" t="s">
        <v>455</v>
      </c>
      <c r="G288" s="7" t="n"/>
      <c r="H288" s="7" t="n"/>
      <c r="I288" s="7" t="n"/>
    </row>
    <row ht="0" outlineLevel="0" r="289">
      <c r="C289" s="2" t="n">
        <v>10000000289</v>
      </c>
      <c r="D289" s="4" t="n">
        <v>297</v>
      </c>
      <c r="E289" s="4" t="n">
        <v>2017</v>
      </c>
      <c r="F289" s="6" t="s">
        <v>457</v>
      </c>
      <c r="G289" s="7" t="n"/>
      <c r="H289" s="7" t="n"/>
      <c r="I289" s="7" t="n"/>
    </row>
    <row ht="0" outlineLevel="0" r="290">
      <c r="C290" s="2" t="n">
        <v>10000000290</v>
      </c>
      <c r="D290" s="4" t="n">
        <v>298</v>
      </c>
      <c r="E290" s="4" t="n">
        <v>2017</v>
      </c>
      <c r="F290" s="6" t="s">
        <v>460</v>
      </c>
      <c r="G290" s="7" t="n"/>
      <c r="H290" s="7" t="n"/>
      <c r="I290" s="7" t="n"/>
    </row>
    <row ht="0" outlineLevel="0" r="291">
      <c r="C291" s="2" t="n">
        <v>10000000291</v>
      </c>
      <c r="D291" s="4" t="s">
        <v>462</v>
      </c>
      <c r="E291" s="4" t="n">
        <v>2018</v>
      </c>
      <c r="F291" s="6" t="s">
        <v>464</v>
      </c>
      <c r="G291" s="7" t="n"/>
      <c r="H291" s="7" t="n"/>
      <c r="I291" s="7" t="n"/>
    </row>
    <row ht="0" outlineLevel="0" r="292">
      <c r="C292" s="2" t="n">
        <v>10000000292</v>
      </c>
      <c r="D292" s="4" t="s">
        <v>466</v>
      </c>
      <c r="E292" s="4" t="n">
        <v>2018</v>
      </c>
      <c r="F292" s="6" t="s">
        <v>468</v>
      </c>
      <c r="G292" s="7" t="n"/>
      <c r="H292" s="7" t="n"/>
      <c r="I292" s="7" t="n"/>
    </row>
    <row ht="0" outlineLevel="0" r="293">
      <c r="C293" s="2" t="n">
        <v>10000000293</v>
      </c>
      <c r="D293" s="4" t="n">
        <v>301</v>
      </c>
      <c r="E293" s="4" t="n">
        <v>2018</v>
      </c>
      <c r="F293" s="6" t="s">
        <v>471</v>
      </c>
      <c r="G293" s="7" t="n"/>
      <c r="H293" s="7" t="n"/>
      <c r="I293" s="7" t="n"/>
    </row>
    <row ht="0" outlineLevel="0" r="294">
      <c r="C294" s="2" t="n">
        <v>10000000295</v>
      </c>
      <c r="D294" s="4" t="n">
        <v>302</v>
      </c>
      <c r="E294" s="4" t="n">
        <v>2019</v>
      </c>
      <c r="F294" s="6" t="s">
        <v>473</v>
      </c>
      <c r="G294" s="7" t="n"/>
      <c r="H294" s="7" t="n"/>
      <c r="I294" s="7" t="n"/>
    </row>
    <row ht="0" outlineLevel="0" r="295">
      <c r="C295" s="2" t="n">
        <v>10000000296</v>
      </c>
      <c r="D295" s="4" t="n">
        <v>303</v>
      </c>
      <c r="E295" s="4" t="n">
        <v>2019</v>
      </c>
      <c r="F295" s="6" t="s">
        <v>476</v>
      </c>
      <c r="G295" s="7" t="n"/>
      <c r="H295" s="7" t="n"/>
      <c r="I295" s="7" t="n"/>
    </row>
    <row ht="0" outlineLevel="0" r="296">
      <c r="C296" s="2" t="n">
        <v>10000000298</v>
      </c>
      <c r="D296" s="4" t="n">
        <v>304</v>
      </c>
      <c r="E296" s="4" t="n">
        <v>2020</v>
      </c>
      <c r="F296" s="6" t="s">
        <v>479</v>
      </c>
      <c r="G296" s="7" t="n"/>
      <c r="H296" s="7" t="n"/>
      <c r="I296" s="7" t="n"/>
    </row>
    <row ht="0" outlineLevel="0" r="297">
      <c r="C297" s="14" t="n">
        <v>10000000299</v>
      </c>
      <c r="D297" s="4" t="s">
        <v>482</v>
      </c>
      <c r="E297" s="4" t="n">
        <v>2020</v>
      </c>
      <c r="F297" s="6" t="s">
        <v>483</v>
      </c>
      <c r="G297" s="7" t="n"/>
      <c r="H297" s="7" t="n"/>
      <c r="I297" s="7" t="n"/>
    </row>
    <row ht="0" outlineLevel="0" r="298">
      <c r="C298" s="2" t="n">
        <v>10000000300</v>
      </c>
      <c r="D298" s="4" t="n">
        <v>306</v>
      </c>
      <c r="E298" s="4" t="n">
        <v>2020</v>
      </c>
      <c r="F298" s="6" t="s">
        <v>486</v>
      </c>
      <c r="G298" s="7" t="n"/>
      <c r="H298" s="13" t="n"/>
      <c r="I298" s="7" t="n"/>
    </row>
    <row ht="0" outlineLevel="0" r="299">
      <c r="C299" s="2" t="n"/>
      <c r="D299" s="4" t="n">
        <v>307</v>
      </c>
      <c r="E299" s="4" t="n">
        <v>2021</v>
      </c>
      <c r="F299" s="15" t="s">
        <v>489</v>
      </c>
      <c r="G299" s="7" t="n"/>
      <c r="H299" s="16" t="n"/>
      <c r="I299" s="7" t="n"/>
    </row>
    <row ht="0" outlineLevel="0" r="300">
      <c r="C300" s="2" t="n">
        <v>10000000301</v>
      </c>
      <c r="D300" s="4" t="n">
        <v>308</v>
      </c>
      <c r="E300" s="4" t="n">
        <v>2022</v>
      </c>
      <c r="F300" s="6" t="s">
        <v>492</v>
      </c>
      <c r="G300" s="7" t="n"/>
      <c r="H300" s="7" t="n"/>
      <c r="I300" s="7" t="n"/>
    </row>
    <row ht="0" outlineLevel="0" r="301">
      <c r="C301" s="0" t="n"/>
      <c r="D301" s="4" t="n">
        <v>309</v>
      </c>
      <c r="E301" s="4" t="n">
        <v>2023</v>
      </c>
      <c r="F301" s="17" t="s">
        <v>495</v>
      </c>
      <c r="G301" s="7" t="n"/>
      <c r="H301" s="13" t="n"/>
      <c r="I301" s="7" t="n"/>
    </row>
    <row ht="0" outlineLevel="0" r="302">
      <c r="C302" s="0" t="n"/>
      <c r="D302" s="4" t="n">
        <v>310</v>
      </c>
      <c r="E302" s="4" t="n">
        <v>2023</v>
      </c>
      <c r="F302" s="17" t="s">
        <v>498</v>
      </c>
      <c r="G302" s="7" t="n"/>
      <c r="H302" s="18" t="n"/>
      <c r="I302" s="7" t="n"/>
    </row>
    <row ht="0" outlineLevel="0" r="303">
      <c r="C303" s="0" t="n"/>
      <c r="D303" s="4" t="n">
        <v>311</v>
      </c>
      <c r="E303" s="4" t="n">
        <v>2024</v>
      </c>
      <c r="F303" s="17" t="s">
        <v>501</v>
      </c>
      <c r="G303" s="7" t="n"/>
      <c r="H303" s="18" t="n"/>
      <c r="I303" s="7" t="n"/>
    </row>
    <row ht="0" outlineLevel="0" r="304">
      <c r="C304" s="0" t="n"/>
      <c r="D304" s="4" t="n">
        <v>312</v>
      </c>
      <c r="E304" s="4" t="n">
        <v>2025</v>
      </c>
      <c r="F304" s="17" t="s">
        <v>504</v>
      </c>
      <c r="G304" s="7" t="n"/>
      <c r="H304" s="18" t="n"/>
      <c r="I304" s="7" t="n"/>
    </row>
    <row ht="0" outlineLevel="0" r="305">
      <c r="C305" s="0" t="n"/>
      <c r="D305" s="4" t="n">
        <v>313</v>
      </c>
      <c r="E305" s="4" t="n">
        <v>2025</v>
      </c>
      <c r="F305" s="19" t="s">
        <v>506</v>
      </c>
      <c r="G305" s="7" t="n"/>
      <c r="H305" s="18" t="n"/>
      <c r="I305" s="7" t="n"/>
    </row>
    <row ht="0" outlineLevel="0" r="306">
      <c r="C306" s="0" t="n"/>
      <c r="D306" s="4" t="n">
        <v>314</v>
      </c>
      <c r="E306" s="4" t="n">
        <v>2025</v>
      </c>
      <c r="F306" s="20" t="s">
        <v>509</v>
      </c>
      <c r="G306" s="7" t="n"/>
      <c r="H306" s="18" t="n"/>
      <c r="I306" s="7" t="n"/>
    </row>
    <row ht="0" outlineLevel="0" r="307">
      <c r="C307" s="0" t="n"/>
      <c r="D307" s="4" t="n">
        <v>315</v>
      </c>
      <c r="E307" s="4" t="n">
        <v>2025</v>
      </c>
      <c r="F307" s="20" t="s">
        <v>512</v>
      </c>
      <c r="G307" s="7" t="n"/>
      <c r="H307" s="18" t="n"/>
      <c r="I307" s="7" t="n"/>
    </row>
    <row ht="0" outlineLevel="0" r="310">
      <c r="C310" s="21" t="n"/>
      <c r="D310" s="21" t="n"/>
      <c r="E310" s="21" t="str">
        <f aca="false" ca="false" dt2D="false" dtr="false" t="normal">"Итого на 01.01.2026 г."</f>
        <v>Итого на 01.01.2026 г.</v>
      </c>
      <c r="F310" s="22" t="s">
        <v>516</v>
      </c>
      <c r="G310" s="23" t="s">
        <v>517</v>
      </c>
      <c r="H310" s="23" t="n"/>
    </row>
    <row ht="0" outlineLevel="0" r="311">
      <c r="F311" s="24" t="s">
        <v>518</v>
      </c>
    </row>
    <row ht="0" outlineLevel="0" r="312">
      <c r="F312" s="1" t="n"/>
    </row>
    <row ht="0" outlineLevel="0" r="313">
      <c r="C313" s="25" t="n"/>
      <c r="D313" s="25" t="n"/>
      <c r="E313" s="21" t="str">
        <f aca="false" ca="false" dt2D="false" dtr="false" t="normal">"в т.ч. поступило за 2025 г."</f>
        <v>в т.ч. поступило за 2025 г.</v>
      </c>
      <c r="F313" s="22" t="s">
        <v>521</v>
      </c>
      <c r="G313" s="23" t="s">
        <v>517</v>
      </c>
      <c r="H313" s="23" t="n"/>
    </row>
    <row ht="0" outlineLevel="0" r="314">
      <c r="F314" s="24" t="s">
        <v>518</v>
      </c>
    </row>
    <row ht="0" outlineLevel="0" r="315">
      <c r="C315" s="21" t="n"/>
      <c r="D315" s="21" t="n"/>
      <c r="E315" s="21" t="str">
        <f aca="false" ca="false" dt2D="false" dtr="false" t="normal">"Выбыло за 2025 г."</f>
        <v>Выбыло за 2025 г.</v>
      </c>
      <c r="F315" s="22" t="s">
        <v>524</v>
      </c>
      <c r="G315" s="23" t="s">
        <v>517</v>
      </c>
      <c r="H315" s="23" t="n"/>
    </row>
    <row ht="0" outlineLevel="0" r="316">
      <c r="F316" s="24" t="s">
        <v>518</v>
      </c>
    </row>
    <row ht="0" outlineLevel="0" r="317"/>
    <row ht="0" outlineLevel="0" r="318">
      <c r="E318" s="26" t="s">
        <v>527</v>
      </c>
      <c r="F318" s="26" t="s"/>
      <c r="G318" s="0" t="s">
        <v>529</v>
      </c>
    </row>
    <row ht="0" outlineLevel="0" r="319">
      <c r="E319" s="27" t="n"/>
    </row>
    <row ht="0" outlineLevel="0" r="320">
      <c r="E320" s="27" t="s">
        <v>531</v>
      </c>
      <c r="F320" s="28" t="n">
        <v>45669</v>
      </c>
    </row>
  </sheetData>
  <mergeCells count="3">
    <mergeCell ref="E318:F318"/>
    <mergeCell ref="D3:I3"/>
    <mergeCell ref="C2:I2"/>
  </mergeCells>
  <pageMargins bottom="0.19685050845146179" footer="0.31496062874794006" header="0.31496062874794006" left="0.19685050845146179" right="0.19685050845146179" top="0.19685050845146179"/>
  <pageSetup fitToHeight="1" fitToWidth="1" orientation="portrait" paperHeight="297.1798mm" paperSize="9" paperWidth="210.0438mm" scale="70"/>
  <headerFooter>
    <oddFooter>&amp;L&amp;11&amp;"Calibri,Regular"Список фондов&amp;12&amp;"-,Regular"&amp;C&amp;11&amp;"Calibri,Regular"&amp;P&amp;12&amp;"-,Regular"</oddFooter>
  </headerFooter>
</worksheet>
</file>

<file path=xl/worksheets/sheet2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  <pageSetUpPr fitToPage="true"/>
  </sheetPr>
  <dimension ref="A1:M1"/>
  <sheetViews>
    <sheetView showZeros="true" workbookViewId="0"/>
  </sheetViews>
  <sheetFormatPr baseColWidth="8" customHeight="false" defaultColWidth="9.1111112238885656" defaultRowHeight="14.399999618530273" zeroHeight="false"/>
  <cols>
    <col customWidth="true" max="1" min="1" outlineLevel="0" width="2.5555556119442828"/>
    <col customWidth="true" max="2" min="2" outlineLevel="0" width="2.4444443880557172"/>
    <col customWidth="true" max="3" min="3" outlineLevel="0" width="35.000001184163274"/>
    <col customWidth="true" max="4" min="4" outlineLevel="0" width="12.11111173138711"/>
    <col customWidth="true" hidden="true" max="5" min="5" outlineLevel="0" width="10.4444445572219"/>
    <col customWidth="true" max="12" min="6" outlineLevel="0" width="12.666667004999029"/>
    <col customWidth="true" max="13" min="13" outlineLevel="0" width="12.11111173138711"/>
  </cols>
  <sheetData>
    <row outlineLevel="0" r="1">
      <c r="A1" s="0" t="n">
        <v>1</v>
      </c>
    </row>
  </sheetData>
  <pageMargins bottom="0.35433068871498108" footer="0.31496062874794006" header="0.31496062874794006" left="0.31496062874794006" right="0.31496062874794006" top="0.35433068871498108"/>
  <pageSetup fitToHeight="0" fitToWidth="1" orientation="portrait" paperHeight="297mm" paperSize="9" paperWidth="210mm" scale="100"/>
</worksheet>
</file>

<file path=xl/worksheets/sheet3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  <pageSetUpPr fitToPage="true"/>
  </sheetPr>
  <dimension ref="A1:M1"/>
  <sheetViews>
    <sheetView showZeros="true" workbookViewId="0"/>
  </sheetViews>
  <sheetFormatPr baseColWidth="8" customHeight="false" defaultColWidth="9.1111112238885656" defaultRowHeight="14.399999618530273" zeroHeight="false"/>
  <cols>
    <col customWidth="true" max="1" min="1" outlineLevel="0" width="2.5555556119442828"/>
    <col customWidth="true" max="2" min="2" outlineLevel="0" width="2.4444443880557172"/>
    <col customWidth="true" max="3" min="3" outlineLevel="0" width="35.000001184163274"/>
    <col customWidth="true" max="4" min="4" outlineLevel="0" width="12.11111173138711"/>
    <col customWidth="true" hidden="true" max="5" min="5" outlineLevel="0" width="10.4444445572219"/>
    <col customWidth="true" max="12" min="6" outlineLevel="0" width="12.666667004999029"/>
    <col customWidth="true" max="13" min="13" outlineLevel="0" width="12.11111173138711"/>
  </cols>
  <sheetData>
    <row outlineLevel="0" r="1">
      <c r="A1" s="0" t="n">
        <v>2</v>
      </c>
    </row>
  </sheetData>
  <pageMargins bottom="0.74803149700164795" footer="0.31496062874794006" header="0.31496062874794006" left="0.70866137742996216" right="0.70866137742996216" top="0.74803149700164795"/>
  <pageSetup fitToHeight="0" fitToWidth="1" orientation="portrait" paperHeight="297mm" paperSize="9" paperWidth="210mm" scale="100"/>
</worksheet>
</file>

<file path=xl/worksheets/sheet4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  <pageSetUpPr fitToPage="true"/>
  </sheetPr>
  <dimension ref="A1:M1"/>
  <sheetViews>
    <sheetView showZeros="true" workbookViewId="0"/>
  </sheetViews>
  <sheetFormatPr baseColWidth="8" customHeight="false" defaultColWidth="9.1111112238885656" defaultRowHeight="14.399999618530273" zeroHeight="false"/>
  <cols>
    <col customWidth="true" max="1" min="1" outlineLevel="0" width="2.5555556119442828"/>
    <col customWidth="true" max="2" min="2" outlineLevel="0" width="2.4444443880557172"/>
    <col customWidth="true" max="3" min="3" outlineLevel="0" width="35.000001184163274"/>
    <col customWidth="true" max="4" min="4" outlineLevel="0" width="12.11111173138711"/>
    <col customWidth="true" hidden="true" max="5" min="5" outlineLevel="0" width="10.4444445572219"/>
    <col customWidth="true" max="11" min="6" outlineLevel="0" width="12.666667004999029"/>
    <col customWidth="true" hidden="true" max="12" min="12" outlineLevel="0" width="12.666667004999029"/>
    <col customWidth="true" max="13" min="13" outlineLevel="0" width="12.11111173138711"/>
  </cols>
  <sheetData>
    <row outlineLevel="0" r="1">
      <c r="A1" s="0" t="n">
        <v>3</v>
      </c>
    </row>
  </sheetData>
  <pageMargins bottom="0.74803149700164795" footer="0.31496062874794006" header="0.31496062874794006" left="0.70866137742996216" right="0.70866137742996216" top="0.74803149700164795"/>
  <pageSetup fitToHeight="0" fitToWidth="1" orientation="portrait" paperHeight="297mm" paperSize="9" paperWidth="210mm" scale="100"/>
</worksheet>
</file>

<file path=xl/worksheets/sheet5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E11"/>
  <sheetViews>
    <sheetView showZeros="true" workbookViewId="0"/>
  </sheetViews>
  <sheetFormatPr baseColWidth="8" customHeight="false" defaultColWidth="9.1111112238885656" defaultRowHeight="14.399999618530273" zeroHeight="false"/>
  <cols>
    <col customWidth="true" max="2" min="2" outlineLevel="0" width="21.999999661667637"/>
    <col customWidth="true" max="3" min="3" outlineLevel="0" width="105.44444777137934"/>
    <col customWidth="true" max="4" min="4" outlineLevel="0" width="52.000000676664726"/>
    <col customWidth="true" max="5" min="5" outlineLevel="0" width="43.333332995000973"/>
  </cols>
  <sheetData>
    <row ht="16.200000762939453" outlineLevel="0" r="2">
      <c r="B2" s="23" t="s">
        <v>554</v>
      </c>
    </row>
    <row ht="187.80000305175781" outlineLevel="0" r="3">
      <c r="B3" s="29" t="s">
        <v>555</v>
      </c>
      <c r="C3" s="30" t="s">
        <v>556</v>
      </c>
      <c r="D3" s="0" t="s">
        <v>557</v>
      </c>
    </row>
    <row ht="15" outlineLevel="0" r="4">
      <c r="B4" s="31" t="s">
        <v>558</v>
      </c>
      <c r="C4" s="33" t="s">
        <v>559</v>
      </c>
    </row>
    <row customHeight="true" ht="27.75" outlineLevel="0" r="5">
      <c r="B5" s="23" t="s">
        <v>560</v>
      </c>
    </row>
    <row customFormat="true" customHeight="true" ht="33.75" outlineLevel="0" r="6" s="0">
      <c r="B6" s="32" t="str">
        <f aca="false" ca="false" dt2D="false" dtr="false" t="normal">"Итого на 01.01."&amp;YEAR_TO+1&amp;" г."</f>
        <v>Итого на 01.01.2022 г.</v>
      </c>
      <c r="C6" s="34" t="str">
        <f aca="false" ca="false" dt2D="false" dtr="false" t="normal">"SELECT "&amp;FUND_COUNT_ALL-FUND_COUNT_RETIRED_ALL&amp;"  as QtyRows "</f>
        <v>SELECT 291  as QtyRows </v>
      </c>
      <c r="D6" s="35" t="n"/>
    </row>
    <row customFormat="true" customHeight="true" ht="29.25" outlineLevel="0" r="7" s="0">
      <c r="B7" s="36" t="s">
        <v>563</v>
      </c>
      <c r="C7" s="37" t="str">
        <f aca="false" ca="false" dt2D="false" dtr="false" t="normal">"SELECT "&amp;FUND_COUNT_RETIRED&amp;"  as QtyRows "</f>
        <v>SELECT 0  as QtyRows </v>
      </c>
      <c r="D7" s="38" t="n"/>
    </row>
    <row customHeight="true" ht="27.75" outlineLevel="0" r="8">
      <c r="B8" s="32" t="s">
        <v>564</v>
      </c>
      <c r="C8" s="39" t="str">
        <f aca="false" ca="false" dt2D="false" dtr="false" t="normal">"SELECT "&amp;FUND_COUNT_RECEIPT&amp;" AS QtyRows"</f>
        <v>SELECT 0 AS QtyRows</v>
      </c>
    </row>
    <row ht="15" outlineLevel="0" r="10">
      <c r="B10" s="0" t="s">
        <v>561</v>
      </c>
      <c r="D10" s="0" t="s">
        <v>562</v>
      </c>
    </row>
    <row customHeight="true" ht="189" outlineLevel="0" r="11">
      <c r="B11" s="32" t="s">
        <v>2</v>
      </c>
      <c r="C11" s="39" t="s">
        <v>565</v>
      </c>
      <c r="D11" s="39" t="s">
        <v>566</v>
      </c>
      <c r="E11" s="39" t="s">
        <v>567</v>
      </c>
    </row>
  </sheetData>
  <pageMargins bottom="0.75" footer="0.30000001192092896" header="0.30000001192092896" left="0.70000004768371582" right="0.70000004768371582" top="0.75"/>
  <pageSetup fitToHeight="0" fitToWidth="0" orientation="portrait" paperHeight="297mm" paperSize="9" paperWidth="210mm" scale="100"/>
</worksheet>
</file>

<file path=xl/worksheets/sheet6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J34"/>
  <sheetViews>
    <sheetView showZeros="true" workbookViewId="0"/>
  </sheetViews>
  <sheetFormatPr baseColWidth="8" customHeight="false" defaultColWidth="9.1111112238885656" defaultRowHeight="14.399999618530273" zeroHeight="false"/>
  <cols>
    <col customWidth="true" max="2" min="2" outlineLevel="0" width="9.6666664975004846"/>
    <col customWidth="true" max="3" min="3" outlineLevel="0" width="31.000000507498545"/>
    <col customWidth="true" max="4" min="4" outlineLevel="0" width="29.555556796107552"/>
    <col customWidth="true" max="5" min="5" outlineLevel="0" width="21.999999661667637"/>
    <col customWidth="true" max="6" min="6" outlineLevel="0" width="27.444444049723355"/>
    <col customWidth="true" max="7" min="7" outlineLevel="0" width="22.999999154169092"/>
    <col customWidth="true" max="8" min="8" outlineLevel="0" width="28.666665651669579"/>
    <col customWidth="true" max="9" min="9" outlineLevel="0" width="12.888889114443797"/>
  </cols>
  <sheetData>
    <row outlineLevel="0" r="1">
      <c r="A1" s="0" t="n">
        <v>5</v>
      </c>
    </row>
    <row ht="15" outlineLevel="0" r="2">
      <c r="C2" s="41" t="s">
        <v>569</v>
      </c>
    </row>
    <row customHeight="true" ht="34.5" outlineLevel="0" r="3">
      <c r="C3" s="42" t="s">
        <v>570</v>
      </c>
      <c r="D3" s="44" t="s">
        <v>571</v>
      </c>
      <c r="E3" s="44" t="s">
        <v>573</v>
      </c>
      <c r="F3" s="46" t="s">
        <v>574</v>
      </c>
    </row>
    <row customHeight="true" ht="17.25" outlineLevel="0" r="4">
      <c r="C4" s="44" t="n">
        <v>1</v>
      </c>
      <c r="D4" s="44" t="n">
        <v>2</v>
      </c>
      <c r="E4" s="46" t="n">
        <v>3</v>
      </c>
      <c r="F4" s="46" t="n">
        <v>4</v>
      </c>
    </row>
    <row outlineLevel="0" r="5">
      <c r="C5" s="47" t="s">
        <v>577</v>
      </c>
      <c r="D5" s="49" t="n">
        <v>21916</v>
      </c>
      <c r="E5" s="50" t="s">
        <v>578</v>
      </c>
      <c r="F5" s="50" t="n"/>
      <c r="I5" s="0" t="s">
        <v>580</v>
      </c>
      <c r="J5" s="53" t="n">
        <v>0</v>
      </c>
    </row>
    <row customHeight="true" ht="17.25" outlineLevel="0" r="6">
      <c r="C6" s="55" t="s">
        <v>582</v>
      </c>
      <c r="D6" s="56" t="n">
        <v>41275</v>
      </c>
      <c r="E6" s="57" t="s">
        <v>578</v>
      </c>
      <c r="F6" s="57" t="n"/>
    </row>
    <row customHeight="true" ht="15" outlineLevel="0" r="7">
      <c r="C7" s="40" t="s">
        <v>558</v>
      </c>
      <c r="D7" s="43" t="n">
        <v>10000000001</v>
      </c>
      <c r="E7" s="57" t="s">
        <v>578</v>
      </c>
      <c r="F7" s="57" t="n"/>
    </row>
    <row customHeight="true" ht="15" outlineLevel="0" r="8">
      <c r="C8" s="40" t="s">
        <v>588</v>
      </c>
      <c r="D8" s="43" t="s">
        <v>589</v>
      </c>
      <c r="E8" s="57" t="s">
        <v>590</v>
      </c>
      <c r="F8" s="57" t="s">
        <v>591</v>
      </c>
    </row>
    <row customHeight="true" ht="15" outlineLevel="0" r="9">
      <c r="C9" s="40" t="s">
        <v>592</v>
      </c>
      <c r="D9" s="43" t="n">
        <v>1800</v>
      </c>
      <c r="E9" s="57" t="s">
        <v>578</v>
      </c>
      <c r="F9" s="57" t="n"/>
    </row>
    <row customHeight="true" ht="15" outlineLevel="0" r="10">
      <c r="C10" s="40" t="s">
        <v>595</v>
      </c>
      <c r="D10" s="43" t="s">
        <v>597</v>
      </c>
      <c r="E10" s="57" t="s">
        <v>599</v>
      </c>
      <c r="F10" s="57" t="n"/>
    </row>
    <row customHeight="true" ht="15" outlineLevel="0" r="11">
      <c r="C11" s="40" t="s">
        <v>555</v>
      </c>
      <c r="D11" s="43" t="s">
        <v>600</v>
      </c>
      <c r="E11" s="57" t="s">
        <v>591</v>
      </c>
      <c r="F11" s="57" t="s">
        <v>591</v>
      </c>
    </row>
    <row customHeight="true" ht="15" outlineLevel="0" r="12">
      <c r="C12" s="40" t="s">
        <v>602</v>
      </c>
      <c r="D12" s="43" t="s">
        <v>578</v>
      </c>
      <c r="E12" s="57" t="s">
        <v>578</v>
      </c>
      <c r="F12" s="57" t="s">
        <v>578</v>
      </c>
    </row>
    <row customHeight="true" ht="15" outlineLevel="0" r="13">
      <c r="C13" s="48" t="n"/>
      <c r="D13" s="51" t="n"/>
      <c r="E13" s="65" t="n"/>
      <c r="F13" s="65" t="n"/>
    </row>
    <row customHeight="true" ht="15" outlineLevel="0" r="14"/>
    <row customHeight="true" ht="15" outlineLevel="0" r="15">
      <c r="C15" s="0" t="s">
        <v>605</v>
      </c>
      <c r="D15" s="53" t="n"/>
    </row>
    <row customHeight="true" ht="15" outlineLevel="0" r="16">
      <c r="C16" s="41" t="s">
        <v>606</v>
      </c>
      <c r="D16" s="0" t="n"/>
    </row>
    <row customHeight="true" ht="26.25" outlineLevel="0" r="17">
      <c r="C17" s="47" t="s">
        <v>608</v>
      </c>
      <c r="D17" s="66" t="n">
        <f aca="false" ca="false" dt2D="false" dtr="false" t="normal">COUNTA(FUND_COUNT_ALL_ROWS)</f>
        <v>291</v>
      </c>
      <c r="E17" s="67" t="s">
        <v>611</v>
      </c>
    </row>
    <row customHeight="true" ht="15" outlineLevel="0" r="18">
      <c r="C18" s="40" t="s">
        <v>568</v>
      </c>
      <c r="D18" s="43" t="n">
        <f aca="false" ca="false" dt2D="false" dtr="false" t="normal">COUNTIF(FUND_COUNT_RETIRED_ROWS, YEAR_TO)</f>
        <v>0</v>
      </c>
      <c r="E18" s="45" t="s">
        <v>572</v>
      </c>
    </row>
    <row customHeight="true" ht="15" outlineLevel="0" r="19">
      <c r="C19" s="40" t="s">
        <v>575</v>
      </c>
      <c r="D19" s="43" t="n">
        <f aca="false" ca="false" dt2D="false" dtr="false" t="normal">COUNTIF(FUND_COUNT_RECEIPT_ROWS, YEAR_TO)</f>
        <v>0</v>
      </c>
      <c r="E19" s="45" t="s">
        <v>576</v>
      </c>
    </row>
    <row customHeight="true" ht="15" outlineLevel="0" r="20">
      <c r="C20" s="48" t="n"/>
      <c r="D20" s="51" t="n">
        <f aca="false" ca="false" dt2D="false" dtr="false" t="normal">COUNTA(FUND_COUNT_RETIRED_ROWS)</f>
        <v>0</v>
      </c>
      <c r="E20" s="52" t="s">
        <v>579</v>
      </c>
    </row>
    <row customHeight="true" ht="33.75" outlineLevel="0" r="21"/>
    <row customHeight="true" ht="32.25" outlineLevel="0" r="22">
      <c r="B22" s="54" t="s">
        <v>581</v>
      </c>
      <c r="C22" s="54" t="s">
        <v>583</v>
      </c>
      <c r="D22" s="54" t="s">
        <v>584</v>
      </c>
      <c r="E22" s="54" t="s">
        <v>585</v>
      </c>
      <c r="F22" s="54" t="s">
        <v>586</v>
      </c>
      <c r="G22" s="54" t="s">
        <v>587</v>
      </c>
      <c r="H22" s="54" t="n"/>
    </row>
    <row customHeight="true" ht="15" outlineLevel="0" r="23">
      <c r="B23" s="54" t="n">
        <v>1</v>
      </c>
      <c r="C23" s="54" t="n">
        <v>2</v>
      </c>
      <c r="D23" s="54" t="n">
        <v>3</v>
      </c>
      <c r="E23" s="54" t="n">
        <v>4</v>
      </c>
      <c r="F23" s="54" t="n">
        <v>5</v>
      </c>
      <c r="G23" s="54" t="n">
        <v>6</v>
      </c>
      <c r="H23" s="54" t="n"/>
    </row>
    <row ht="15" outlineLevel="0" r="24">
      <c r="B24" s="58" t="n">
        <v>5</v>
      </c>
      <c r="C24" s="59" t="s">
        <v>555</v>
      </c>
      <c r="D24" s="60" t="s">
        <v>593</v>
      </c>
      <c r="E24" s="61" t="s">
        <v>594</v>
      </c>
      <c r="F24" s="61" t="s">
        <v>596</v>
      </c>
      <c r="G24" s="62" t="s">
        <v>598</v>
      </c>
      <c r="H24" s="63" t="n"/>
    </row>
    <row outlineLevel="0" r="25">
      <c r="B25" s="58" t="n">
        <v>5</v>
      </c>
      <c r="C25" s="59" t="s">
        <v>558</v>
      </c>
      <c r="D25" s="60" t="s">
        <v>601</v>
      </c>
      <c r="E25" s="61" t="s">
        <v>594</v>
      </c>
      <c r="F25" s="61" t="s">
        <v>578</v>
      </c>
      <c r="G25" s="61" t="s">
        <v>598</v>
      </c>
      <c r="H25" s="64" t="n"/>
    </row>
    <row outlineLevel="0" r="26">
      <c r="B26" s="58" t="n">
        <v>0</v>
      </c>
      <c r="C26" s="59" t="s">
        <v>603</v>
      </c>
      <c r="D26" s="60" t="s">
        <v>604</v>
      </c>
      <c r="E26" s="61" t="s">
        <v>594</v>
      </c>
      <c r="F26" s="61" t="s">
        <v>596</v>
      </c>
      <c r="G26" s="61" t="s">
        <v>598</v>
      </c>
      <c r="H26" s="64" t="n"/>
    </row>
    <row outlineLevel="0" r="27">
      <c r="B27" s="58" t="n">
        <v>0</v>
      </c>
      <c r="C27" s="59" t="s">
        <v>607</v>
      </c>
      <c r="D27" s="60" t="s">
        <v>609</v>
      </c>
      <c r="E27" s="61" t="s">
        <v>610</v>
      </c>
      <c r="F27" s="61" t="s">
        <v>578</v>
      </c>
      <c r="G27" s="61" t="s">
        <v>598</v>
      </c>
      <c r="H27" s="64" t="n"/>
    </row>
    <row outlineLevel="0" r="28">
      <c r="B28" s="58" t="n">
        <v>0</v>
      </c>
      <c r="C28" s="59" t="s">
        <v>612</v>
      </c>
      <c r="D28" s="60" t="s">
        <v>613</v>
      </c>
      <c r="E28" s="61" t="s">
        <v>610</v>
      </c>
      <c r="F28" s="61" t="s">
        <v>578</v>
      </c>
      <c r="G28" s="61" t="s">
        <v>598</v>
      </c>
      <c r="H28" s="64" t="n"/>
    </row>
    <row outlineLevel="0" r="29">
      <c r="B29" s="58" t="n">
        <v>0</v>
      </c>
      <c r="C29" s="59" t="s">
        <v>614</v>
      </c>
      <c r="D29" s="60" t="s">
        <v>615</v>
      </c>
      <c r="E29" s="61" t="s">
        <v>610</v>
      </c>
      <c r="F29" s="61" t="s">
        <v>578</v>
      </c>
      <c r="G29" s="61" t="s">
        <v>598</v>
      </c>
      <c r="H29" s="64" t="n"/>
    </row>
    <row outlineLevel="0" r="30">
      <c r="B30" s="58" t="n">
        <v>0</v>
      </c>
      <c r="C30" s="59" t="s">
        <v>602</v>
      </c>
      <c r="D30" s="60" t="s">
        <v>578</v>
      </c>
      <c r="E30" s="60" t="s">
        <v>578</v>
      </c>
      <c r="F30" s="61" t="n"/>
      <c r="G30" s="61" t="n"/>
      <c r="H30" s="64" t="n"/>
    </row>
    <row outlineLevel="0" r="31">
      <c r="B31" s="58" t="n"/>
      <c r="C31" s="59" t="n"/>
      <c r="D31" s="60" t="n"/>
      <c r="E31" s="60" t="n"/>
      <c r="F31" s="68" t="n"/>
      <c r="G31" s="68" t="n"/>
      <c r="H31" s="69" t="n"/>
    </row>
    <row outlineLevel="0" r="32">
      <c r="B32" s="58" t="n"/>
      <c r="C32" s="59" t="n"/>
      <c r="D32" s="60" t="n"/>
      <c r="E32" s="60" t="n"/>
      <c r="F32" s="70" t="n"/>
      <c r="G32" s="70" t="n"/>
      <c r="H32" s="72" t="n"/>
    </row>
    <row ht="15" outlineLevel="0" r="33">
      <c r="B33" s="71" t="n"/>
      <c r="C33" s="71" t="n"/>
      <c r="D33" s="73" t="n"/>
      <c r="E33" s="74" t="n"/>
      <c r="F33" s="74" t="n"/>
      <c r="G33" s="74" t="n"/>
      <c r="H33" s="75" t="n"/>
    </row>
    <row ht="15" outlineLevel="0" r="34"/>
  </sheetData>
  <pageMargins bottom="0.75" footer="0.30000001192092896" header="0.30000001192092896" left="0.70000004768371582" right="0.70000004768371582" top="0.75"/>
  <pageSetup fitToHeight="0" fitToWidth="0" orientation="portrait" paperHeight="297mm" paperSize="9" paperWidth="210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MyOffice-CoreFramework-Windows/37-1367.1091.10011.1001.1@92c86c4fc59398dd64f1786b019b76a317813c64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2026-01-20T11:54:38Z</dcterms:created>
  <dcterms:modified xsi:type="dcterms:W3CDTF">2026-01-20T11:54:38Z</dcterms:modified>
</cp:coreProperties>
</file>