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Server\глава района\ГОРОДСКАЯ ДУМА\2021\42-е очередное 25.05.2021\Решение №281 от 25.05.2021 внесение изменений в бюджет (май)\"/>
    </mc:Choice>
  </mc:AlternateContent>
  <xr:revisionPtr revIDLastSave="0" documentId="13_ncr:1_{6B57AA35-1B7A-4720-8E0E-C5B201E44F96}" xr6:coauthVersionLast="45" xr6:coauthVersionMax="45" xr10:uidLastSave="{00000000-0000-0000-0000-000000000000}"/>
  <bookViews>
    <workbookView xWindow="-108" yWindow="-108" windowWidth="15576" windowHeight="11928" activeTab="3" xr2:uid="{00000000-000D-0000-FFFF-FFFF00000000}"/>
  </bookViews>
  <sheets>
    <sheet name="№ 6 РП" sheetId="5" r:id="rId1"/>
    <sheet name="№ 7 РПЦ" sheetId="3" r:id="rId2"/>
    <sheet name="№ 8 ведомственная" sheetId="2" r:id="rId3"/>
    <sheet name="№ 9 Программы" sheetId="6" r:id="rId4"/>
  </sheets>
  <definedNames>
    <definedName name="_xlnm.Print_Titles" localSheetId="0">'№ 6 РП'!$16:$16</definedName>
    <definedName name="_xlnm.Print_Titles" localSheetId="1">'№ 7 РПЦ'!$16:$16</definedName>
    <definedName name="_xlnm.Print_Titles" localSheetId="2">'№ 8 ведомственная'!$15:$15</definedName>
    <definedName name="_xlnm.Print_Titles" localSheetId="3">'№ 9 Программы'!$17:$17</definedName>
    <definedName name="_xlnm.Print_Area" localSheetId="0">'№ 6 РП'!$A$5:$E$536</definedName>
    <definedName name="_xlnm.Print_Area" localSheetId="1">'№ 7 РПЦ'!$A$5:$G$621</definedName>
    <definedName name="_xlnm.Print_Area" localSheetId="2">'№ 8 ведомственная'!$A$5:$H$648</definedName>
    <definedName name="_xlnm.Print_Area" localSheetId="3">'№ 9 Программы'!$A$5:$F$521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5" i="5" l="1"/>
  <c r="E55" i="5"/>
  <c r="C55" i="5"/>
  <c r="D491" i="5" l="1"/>
  <c r="E491" i="5"/>
  <c r="C491" i="5"/>
  <c r="C63" i="6" l="1"/>
  <c r="D353" i="3" l="1"/>
  <c r="B64" i="6"/>
  <c r="C64" i="6"/>
  <c r="C241" i="6" l="1"/>
  <c r="D257" i="3"/>
  <c r="D166" i="5" l="1"/>
  <c r="E166" i="5"/>
  <c r="C166" i="5"/>
  <c r="E478" i="5" l="1"/>
  <c r="E272" i="5" l="1"/>
  <c r="E532" i="5" l="1"/>
  <c r="E531" i="5" s="1"/>
  <c r="E530" i="5" s="1"/>
  <c r="D532" i="5"/>
  <c r="D531" i="5" s="1"/>
  <c r="D530" i="5" s="1"/>
  <c r="C532" i="5"/>
  <c r="C531" i="5" s="1"/>
  <c r="C530" i="5" s="1"/>
  <c r="E529" i="5"/>
  <c r="E528" i="5" s="1"/>
  <c r="E527" i="5" s="1"/>
  <c r="E526" i="5" s="1"/>
  <c r="E525" i="5" s="1"/>
  <c r="D529" i="5"/>
  <c r="D528" i="5" s="1"/>
  <c r="D527" i="5" s="1"/>
  <c r="D526" i="5" s="1"/>
  <c r="D525" i="5" s="1"/>
  <c r="C529" i="5"/>
  <c r="C528" i="5" s="1"/>
  <c r="C527" i="5" s="1"/>
  <c r="C526" i="5" s="1"/>
  <c r="C525" i="5" s="1"/>
  <c r="E522" i="5"/>
  <c r="E521" i="5" s="1"/>
  <c r="E520" i="5" s="1"/>
  <c r="E519" i="5" s="1"/>
  <c r="E518" i="5" s="1"/>
  <c r="D522" i="5"/>
  <c r="D521" i="5" s="1"/>
  <c r="D520" i="5" s="1"/>
  <c r="D519" i="5" s="1"/>
  <c r="D518" i="5" s="1"/>
  <c r="C522" i="5"/>
  <c r="C521" i="5" s="1"/>
  <c r="C520" i="5" s="1"/>
  <c r="C519" i="5" s="1"/>
  <c r="C518" i="5" s="1"/>
  <c r="E515" i="5"/>
  <c r="D515" i="5"/>
  <c r="C515" i="5"/>
  <c r="E514" i="5"/>
  <c r="D514" i="5"/>
  <c r="C514" i="5"/>
  <c r="E513" i="5"/>
  <c r="D513" i="5"/>
  <c r="C513" i="5"/>
  <c r="E512" i="5"/>
  <c r="D512" i="5"/>
  <c r="C512" i="5"/>
  <c r="E508" i="5"/>
  <c r="E507" i="5" s="1"/>
  <c r="E506" i="5" s="1"/>
  <c r="D508" i="5"/>
  <c r="D507" i="5" s="1"/>
  <c r="D506" i="5" s="1"/>
  <c r="C508" i="5"/>
  <c r="C507" i="5" s="1"/>
  <c r="C506" i="5" s="1"/>
  <c r="E505" i="5"/>
  <c r="D505" i="5"/>
  <c r="C505" i="5"/>
  <c r="E504" i="5"/>
  <c r="D504" i="5"/>
  <c r="C504" i="5"/>
  <c r="E503" i="5"/>
  <c r="D503" i="5"/>
  <c r="C503" i="5"/>
  <c r="E500" i="5"/>
  <c r="E499" i="5" s="1"/>
  <c r="D500" i="5"/>
  <c r="D499" i="5" s="1"/>
  <c r="C500" i="5"/>
  <c r="C499" i="5" s="1"/>
  <c r="E498" i="5"/>
  <c r="D498" i="5"/>
  <c r="C498" i="5"/>
  <c r="E497" i="5"/>
  <c r="D497" i="5"/>
  <c r="C497" i="5"/>
  <c r="E489" i="5"/>
  <c r="E488" i="5" s="1"/>
  <c r="E487" i="5" s="1"/>
  <c r="E486" i="5" s="1"/>
  <c r="E485" i="5" s="1"/>
  <c r="D489" i="5"/>
  <c r="D488" i="5" s="1"/>
  <c r="D487" i="5" s="1"/>
  <c r="D486" i="5" s="1"/>
  <c r="D485" i="5" s="1"/>
  <c r="C489" i="5"/>
  <c r="C488" i="5" s="1"/>
  <c r="C487" i="5" s="1"/>
  <c r="C486" i="5" s="1"/>
  <c r="C485" i="5" s="1"/>
  <c r="E484" i="5"/>
  <c r="D484" i="5"/>
  <c r="C484" i="5"/>
  <c r="E483" i="5"/>
  <c r="D483" i="5"/>
  <c r="C483" i="5"/>
  <c r="E477" i="5"/>
  <c r="E476" i="5" s="1"/>
  <c r="E475" i="5" s="1"/>
  <c r="E474" i="5" s="1"/>
  <c r="D477" i="5"/>
  <c r="D476" i="5" s="1"/>
  <c r="D475" i="5" s="1"/>
  <c r="D474" i="5" s="1"/>
  <c r="C477" i="5"/>
  <c r="C476" i="5" s="1"/>
  <c r="C475" i="5" s="1"/>
  <c r="C474" i="5" s="1"/>
  <c r="E473" i="5"/>
  <c r="E472" i="5" s="1"/>
  <c r="E471" i="5" s="1"/>
  <c r="E470" i="5" s="1"/>
  <c r="D473" i="5"/>
  <c r="D472" i="5" s="1"/>
  <c r="D471" i="5" s="1"/>
  <c r="D470" i="5" s="1"/>
  <c r="C473" i="5"/>
  <c r="C472" i="5" s="1"/>
  <c r="C471" i="5" s="1"/>
  <c r="C470" i="5" s="1"/>
  <c r="E468" i="5"/>
  <c r="E467" i="5" s="1"/>
  <c r="D468" i="5"/>
  <c r="D467" i="5" s="1"/>
  <c r="C468" i="5"/>
  <c r="C467" i="5" s="1"/>
  <c r="E466" i="5"/>
  <c r="E465" i="5" s="1"/>
  <c r="D466" i="5"/>
  <c r="D465" i="5" s="1"/>
  <c r="C466" i="5"/>
  <c r="C465" i="5" s="1"/>
  <c r="E461" i="5"/>
  <c r="E460" i="5" s="1"/>
  <c r="E459" i="5" s="1"/>
  <c r="E458" i="5" s="1"/>
  <c r="E457" i="5" s="1"/>
  <c r="D461" i="5"/>
  <c r="D460" i="5" s="1"/>
  <c r="D459" i="5" s="1"/>
  <c r="D458" i="5" s="1"/>
  <c r="D457" i="5" s="1"/>
  <c r="C461" i="5"/>
  <c r="C460" i="5" s="1"/>
  <c r="C459" i="5" s="1"/>
  <c r="C458" i="5" s="1"/>
  <c r="C457" i="5" s="1"/>
  <c r="E456" i="5"/>
  <c r="E455" i="5" s="1"/>
  <c r="E454" i="5" s="1"/>
  <c r="E453" i="5" s="1"/>
  <c r="D456" i="5"/>
  <c r="D455" i="5" s="1"/>
  <c r="D454" i="5" s="1"/>
  <c r="D453" i="5" s="1"/>
  <c r="C456" i="5"/>
  <c r="C455" i="5" s="1"/>
  <c r="C454" i="5" s="1"/>
  <c r="C453" i="5" s="1"/>
  <c r="E452" i="5"/>
  <c r="E451" i="5" s="1"/>
  <c r="E450" i="5" s="1"/>
  <c r="E449" i="5" s="1"/>
  <c r="D452" i="5"/>
  <c r="D451" i="5" s="1"/>
  <c r="D450" i="5" s="1"/>
  <c r="D449" i="5" s="1"/>
  <c r="C452" i="5"/>
  <c r="C451" i="5" s="1"/>
  <c r="C450" i="5" s="1"/>
  <c r="C449" i="5" s="1"/>
  <c r="E445" i="5"/>
  <c r="E444" i="5" s="1"/>
  <c r="E443" i="5" s="1"/>
  <c r="E442" i="5" s="1"/>
  <c r="D445" i="5"/>
  <c r="D444" i="5" s="1"/>
  <c r="D443" i="5" s="1"/>
  <c r="D442" i="5" s="1"/>
  <c r="C445" i="5"/>
  <c r="C444" i="5" s="1"/>
  <c r="C443" i="5" s="1"/>
  <c r="C442" i="5" s="1"/>
  <c r="E439" i="5"/>
  <c r="D439" i="5"/>
  <c r="C439" i="5"/>
  <c r="E438" i="5"/>
  <c r="D438" i="5"/>
  <c r="C438" i="5"/>
  <c r="E437" i="5"/>
  <c r="D437" i="5"/>
  <c r="C437" i="5"/>
  <c r="E432" i="5"/>
  <c r="E431" i="5" s="1"/>
  <c r="E430" i="5" s="1"/>
  <c r="D432" i="5"/>
  <c r="D431" i="5" s="1"/>
  <c r="D430" i="5" s="1"/>
  <c r="C432" i="5"/>
  <c r="C431" i="5" s="1"/>
  <c r="C430" i="5" s="1"/>
  <c r="E429" i="5"/>
  <c r="E428" i="5" s="1"/>
  <c r="D429" i="5"/>
  <c r="D428" i="5" s="1"/>
  <c r="C429" i="5"/>
  <c r="C428" i="5" s="1"/>
  <c r="E427" i="5"/>
  <c r="D427" i="5"/>
  <c r="C427" i="5"/>
  <c r="E426" i="5"/>
  <c r="D426" i="5"/>
  <c r="C426" i="5"/>
  <c r="E425" i="5"/>
  <c r="D425" i="5"/>
  <c r="C425" i="5"/>
  <c r="E418" i="5"/>
  <c r="D418" i="5"/>
  <c r="C418" i="5"/>
  <c r="E417" i="5"/>
  <c r="D417" i="5"/>
  <c r="C417" i="5"/>
  <c r="E415" i="5"/>
  <c r="D415" i="5"/>
  <c r="C415" i="5"/>
  <c r="E414" i="5"/>
  <c r="D414" i="5"/>
  <c r="C414" i="5"/>
  <c r="E413" i="5"/>
  <c r="D413" i="5"/>
  <c r="C413" i="5"/>
  <c r="E407" i="5"/>
  <c r="E406" i="5" s="1"/>
  <c r="E405" i="5" s="1"/>
  <c r="D407" i="5"/>
  <c r="D406" i="5" s="1"/>
  <c r="D405" i="5" s="1"/>
  <c r="C407" i="5"/>
  <c r="C406" i="5" s="1"/>
  <c r="C405" i="5" s="1"/>
  <c r="E404" i="5"/>
  <c r="E403" i="5" s="1"/>
  <c r="E402" i="5" s="1"/>
  <c r="D404" i="5"/>
  <c r="D403" i="5" s="1"/>
  <c r="D402" i="5" s="1"/>
  <c r="C404" i="5"/>
  <c r="C403" i="5" s="1"/>
  <c r="C402" i="5" s="1"/>
  <c r="E401" i="5"/>
  <c r="E400" i="5" s="1"/>
  <c r="E399" i="5" s="1"/>
  <c r="D401" i="5"/>
  <c r="D400" i="5" s="1"/>
  <c r="D399" i="5" s="1"/>
  <c r="C401" i="5"/>
  <c r="C400" i="5" s="1"/>
  <c r="C399" i="5" s="1"/>
  <c r="E398" i="5"/>
  <c r="E397" i="5" s="1"/>
  <c r="E396" i="5" s="1"/>
  <c r="D398" i="5"/>
  <c r="D397" i="5" s="1"/>
  <c r="D396" i="5" s="1"/>
  <c r="C398" i="5"/>
  <c r="C397" i="5" s="1"/>
  <c r="C396" i="5" s="1"/>
  <c r="E395" i="5"/>
  <c r="E394" i="5" s="1"/>
  <c r="D395" i="5"/>
  <c r="D394" i="5" s="1"/>
  <c r="C395" i="5"/>
  <c r="C394" i="5" s="1"/>
  <c r="E393" i="5"/>
  <c r="E392" i="5" s="1"/>
  <c r="D393" i="5"/>
  <c r="D392" i="5" s="1"/>
  <c r="C393" i="5"/>
  <c r="C392" i="5" s="1"/>
  <c r="E390" i="5"/>
  <c r="E389" i="5" s="1"/>
  <c r="E388" i="5" s="1"/>
  <c r="D390" i="5"/>
  <c r="D389" i="5" s="1"/>
  <c r="D388" i="5" s="1"/>
  <c r="C390" i="5"/>
  <c r="C389" i="5" s="1"/>
  <c r="C388" i="5" s="1"/>
  <c r="E385" i="5"/>
  <c r="E384" i="5" s="1"/>
  <c r="D385" i="5"/>
  <c r="D384" i="5" s="1"/>
  <c r="C385" i="5"/>
  <c r="C384" i="5" s="1"/>
  <c r="E383" i="5"/>
  <c r="E382" i="5" s="1"/>
  <c r="D383" i="5"/>
  <c r="D382" i="5" s="1"/>
  <c r="C383" i="5"/>
  <c r="C382" i="5" s="1"/>
  <c r="E377" i="5"/>
  <c r="E376" i="5" s="1"/>
  <c r="E375" i="5" s="1"/>
  <c r="E374" i="5" s="1"/>
  <c r="D377" i="5"/>
  <c r="D376" i="5" s="1"/>
  <c r="D375" i="5" s="1"/>
  <c r="D374" i="5" s="1"/>
  <c r="C377" i="5"/>
  <c r="C376" i="5" s="1"/>
  <c r="C375" i="5" s="1"/>
  <c r="C374" i="5" s="1"/>
  <c r="E373" i="5"/>
  <c r="E372" i="5" s="1"/>
  <c r="E371" i="5" s="1"/>
  <c r="E370" i="5" s="1"/>
  <c r="D373" i="5"/>
  <c r="D372" i="5" s="1"/>
  <c r="D371" i="5" s="1"/>
  <c r="D370" i="5" s="1"/>
  <c r="C373" i="5"/>
  <c r="C372" i="5" s="1"/>
  <c r="C371" i="5" s="1"/>
  <c r="C370" i="5" s="1"/>
  <c r="E367" i="5"/>
  <c r="E366" i="5" s="1"/>
  <c r="E365" i="5" s="1"/>
  <c r="E364" i="5" s="1"/>
  <c r="E363" i="5" s="1"/>
  <c r="D367" i="5"/>
  <c r="D366" i="5" s="1"/>
  <c r="D365" i="5" s="1"/>
  <c r="D364" i="5" s="1"/>
  <c r="D363" i="5" s="1"/>
  <c r="C367" i="5"/>
  <c r="C366" i="5" s="1"/>
  <c r="C365" i="5" s="1"/>
  <c r="C364" i="5" s="1"/>
  <c r="C363" i="5" s="1"/>
  <c r="E362" i="5"/>
  <c r="E361" i="5" s="1"/>
  <c r="E360" i="5" s="1"/>
  <c r="E359" i="5" s="1"/>
  <c r="E358" i="5" s="1"/>
  <c r="D362" i="5"/>
  <c r="D361" i="5" s="1"/>
  <c r="D360" i="5" s="1"/>
  <c r="D359" i="5" s="1"/>
  <c r="D358" i="5" s="1"/>
  <c r="C362" i="5"/>
  <c r="C361" i="5" s="1"/>
  <c r="C360" i="5" s="1"/>
  <c r="C359" i="5" s="1"/>
  <c r="C358" i="5" s="1"/>
  <c r="E356" i="5"/>
  <c r="E355" i="5" s="1"/>
  <c r="E354" i="5" s="1"/>
  <c r="E353" i="5" s="1"/>
  <c r="D356" i="5"/>
  <c r="D355" i="5" s="1"/>
  <c r="D354" i="5" s="1"/>
  <c r="D353" i="5" s="1"/>
  <c r="C356" i="5"/>
  <c r="C355" i="5" s="1"/>
  <c r="C354" i="5" s="1"/>
  <c r="C353" i="5" s="1"/>
  <c r="E352" i="5"/>
  <c r="E351" i="5" s="1"/>
  <c r="E350" i="5" s="1"/>
  <c r="E349" i="5" s="1"/>
  <c r="D352" i="5"/>
  <c r="D351" i="5" s="1"/>
  <c r="D350" i="5" s="1"/>
  <c r="D349" i="5" s="1"/>
  <c r="C352" i="5"/>
  <c r="C351" i="5" s="1"/>
  <c r="C350" i="5" s="1"/>
  <c r="C349" i="5" s="1"/>
  <c r="E347" i="5"/>
  <c r="E346" i="5" s="1"/>
  <c r="D347" i="5"/>
  <c r="D346" i="5" s="1"/>
  <c r="C347" i="5"/>
  <c r="C346" i="5" s="1"/>
  <c r="E345" i="5"/>
  <c r="E344" i="5" s="1"/>
  <c r="D345" i="5"/>
  <c r="D344" i="5" s="1"/>
  <c r="C345" i="5"/>
  <c r="C344" i="5" s="1"/>
  <c r="E342" i="5"/>
  <c r="E341" i="5" s="1"/>
  <c r="D342" i="5"/>
  <c r="D341" i="5" s="1"/>
  <c r="C342" i="5"/>
  <c r="C341" i="5" s="1"/>
  <c r="E340" i="5"/>
  <c r="E339" i="5" s="1"/>
  <c r="D340" i="5"/>
  <c r="D339" i="5" s="1"/>
  <c r="C340" i="5"/>
  <c r="C339" i="5" s="1"/>
  <c r="E338" i="5"/>
  <c r="E337" i="5" s="1"/>
  <c r="D338" i="5"/>
  <c r="D337" i="5" s="1"/>
  <c r="C338" i="5"/>
  <c r="C337" i="5" s="1"/>
  <c r="E336" i="5"/>
  <c r="E335" i="5" s="1"/>
  <c r="D336" i="5"/>
  <c r="D335" i="5" s="1"/>
  <c r="C336" i="5"/>
  <c r="C335" i="5" s="1"/>
  <c r="E330" i="5"/>
  <c r="E329" i="5" s="1"/>
  <c r="D330" i="5"/>
  <c r="D329" i="5" s="1"/>
  <c r="C330" i="5"/>
  <c r="C329" i="5" s="1"/>
  <c r="E328" i="5"/>
  <c r="E327" i="5" s="1"/>
  <c r="D328" i="5"/>
  <c r="D327" i="5" s="1"/>
  <c r="C328" i="5"/>
  <c r="C327" i="5" s="1"/>
  <c r="E326" i="5"/>
  <c r="E325" i="5" s="1"/>
  <c r="D326" i="5"/>
  <c r="D325" i="5" s="1"/>
  <c r="C326" i="5"/>
  <c r="C325" i="5" s="1"/>
  <c r="E324" i="5"/>
  <c r="E323" i="5" s="1"/>
  <c r="D324" i="5"/>
  <c r="D323" i="5" s="1"/>
  <c r="C324" i="5"/>
  <c r="C323" i="5" s="1"/>
  <c r="E317" i="5"/>
  <c r="E316" i="5" s="1"/>
  <c r="E315" i="5" s="1"/>
  <c r="E314" i="5" s="1"/>
  <c r="E313" i="5" s="1"/>
  <c r="D317" i="5"/>
  <c r="D316" i="5" s="1"/>
  <c r="D315" i="5" s="1"/>
  <c r="D314" i="5" s="1"/>
  <c r="D313" i="5" s="1"/>
  <c r="C317" i="5"/>
  <c r="C316" i="5" s="1"/>
  <c r="C315" i="5" s="1"/>
  <c r="C314" i="5" s="1"/>
  <c r="C313" i="5" s="1"/>
  <c r="E311" i="5"/>
  <c r="E310" i="5" s="1"/>
  <c r="E309" i="5" s="1"/>
  <c r="D311" i="5"/>
  <c r="D310" i="5" s="1"/>
  <c r="D309" i="5" s="1"/>
  <c r="C311" i="5"/>
  <c r="C310" i="5" s="1"/>
  <c r="C309" i="5" s="1"/>
  <c r="E308" i="5"/>
  <c r="E307" i="5" s="1"/>
  <c r="E306" i="5" s="1"/>
  <c r="D308" i="5"/>
  <c r="D307" i="5" s="1"/>
  <c r="D306" i="5" s="1"/>
  <c r="C308" i="5"/>
  <c r="C307" i="5" s="1"/>
  <c r="C306" i="5" s="1"/>
  <c r="E303" i="5"/>
  <c r="E302" i="5" s="1"/>
  <c r="D303" i="5"/>
  <c r="D302" i="5" s="1"/>
  <c r="C303" i="5"/>
  <c r="C302" i="5" s="1"/>
  <c r="E301" i="5"/>
  <c r="E300" i="5" s="1"/>
  <c r="D301" i="5"/>
  <c r="D300" i="5" s="1"/>
  <c r="C301" i="5"/>
  <c r="C300" i="5" s="1"/>
  <c r="E299" i="5"/>
  <c r="E298" i="5" s="1"/>
  <c r="D299" i="5"/>
  <c r="D298" i="5" s="1"/>
  <c r="C299" i="5"/>
  <c r="C298" i="5" s="1"/>
  <c r="E296" i="5"/>
  <c r="E295" i="5" s="1"/>
  <c r="D296" i="5"/>
  <c r="D295" i="5" s="1"/>
  <c r="C296" i="5"/>
  <c r="C295" i="5" s="1"/>
  <c r="E294" i="5"/>
  <c r="E293" i="5" s="1"/>
  <c r="D294" i="5"/>
  <c r="D293" i="5" s="1"/>
  <c r="C294" i="5"/>
  <c r="C293" i="5" s="1"/>
  <c r="E292" i="5"/>
  <c r="E291" i="5" s="1"/>
  <c r="D292" i="5"/>
  <c r="D291" i="5" s="1"/>
  <c r="C292" i="5"/>
  <c r="C291" i="5" s="1"/>
  <c r="E290" i="5"/>
  <c r="E289" i="5" s="1"/>
  <c r="D290" i="5"/>
  <c r="D289" i="5" s="1"/>
  <c r="C290" i="5"/>
  <c r="C289" i="5" s="1"/>
  <c r="E288" i="5"/>
  <c r="E287" i="5" s="1"/>
  <c r="D288" i="5"/>
  <c r="D287" i="5" s="1"/>
  <c r="C288" i="5"/>
  <c r="C287" i="5" s="1"/>
  <c r="E286" i="5"/>
  <c r="E285" i="5" s="1"/>
  <c r="D286" i="5"/>
  <c r="D285" i="5" s="1"/>
  <c r="C286" i="5"/>
  <c r="C285" i="5" s="1"/>
  <c r="E283" i="5"/>
  <c r="E282" i="5" s="1"/>
  <c r="D283" i="5"/>
  <c r="D282" i="5" s="1"/>
  <c r="C283" i="5"/>
  <c r="C282" i="5" s="1"/>
  <c r="E281" i="5"/>
  <c r="E280" i="5" s="1"/>
  <c r="D281" i="5"/>
  <c r="D280" i="5" s="1"/>
  <c r="C281" i="5"/>
  <c r="C280" i="5" s="1"/>
  <c r="E279" i="5"/>
  <c r="E278" i="5" s="1"/>
  <c r="D279" i="5"/>
  <c r="D278" i="5" s="1"/>
  <c r="C279" i="5"/>
  <c r="C278" i="5" s="1"/>
  <c r="E277" i="5"/>
  <c r="E276" i="5" s="1"/>
  <c r="D277" i="5"/>
  <c r="D276" i="5" s="1"/>
  <c r="C277" i="5"/>
  <c r="C276" i="5" s="1"/>
  <c r="E271" i="5"/>
  <c r="E270" i="5" s="1"/>
  <c r="E269" i="5" s="1"/>
  <c r="D271" i="5"/>
  <c r="D270" i="5" s="1"/>
  <c r="D269" i="5" s="1"/>
  <c r="C271" i="5"/>
  <c r="C270" i="5" s="1"/>
  <c r="C269" i="5" s="1"/>
  <c r="E268" i="5"/>
  <c r="E267" i="5" s="1"/>
  <c r="D268" i="5"/>
  <c r="D267" i="5" s="1"/>
  <c r="C268" i="5"/>
  <c r="C267" i="5" s="1"/>
  <c r="E266" i="5"/>
  <c r="E265" i="5" s="1"/>
  <c r="D266" i="5"/>
  <c r="D265" i="5" s="1"/>
  <c r="C266" i="5"/>
  <c r="C265" i="5" s="1"/>
  <c r="E264" i="5"/>
  <c r="E263" i="5" s="1"/>
  <c r="D264" i="5"/>
  <c r="D263" i="5" s="1"/>
  <c r="C264" i="5"/>
  <c r="C263" i="5" s="1"/>
  <c r="E262" i="5"/>
  <c r="E261" i="5" s="1"/>
  <c r="D262" i="5"/>
  <c r="D261" i="5" s="1"/>
  <c r="C262" i="5"/>
  <c r="C261" i="5" s="1"/>
  <c r="E259" i="5"/>
  <c r="E258" i="5" s="1"/>
  <c r="D259" i="5"/>
  <c r="D258" i="5" s="1"/>
  <c r="C259" i="5"/>
  <c r="C258" i="5" s="1"/>
  <c r="E257" i="5"/>
  <c r="E256" i="5" s="1"/>
  <c r="D257" i="5"/>
  <c r="D256" i="5" s="1"/>
  <c r="C257" i="5"/>
  <c r="C256" i="5" s="1"/>
  <c r="E251" i="5"/>
  <c r="E250" i="5" s="1"/>
  <c r="D251" i="5"/>
  <c r="D250" i="5" s="1"/>
  <c r="C251" i="5"/>
  <c r="C250" i="5" s="1"/>
  <c r="E249" i="5"/>
  <c r="E248" i="5" s="1"/>
  <c r="D249" i="5"/>
  <c r="D248" i="5" s="1"/>
  <c r="C249" i="5"/>
  <c r="C248" i="5" s="1"/>
  <c r="E247" i="5"/>
  <c r="E246" i="5" s="1"/>
  <c r="D247" i="5"/>
  <c r="D246" i="5" s="1"/>
  <c r="C247" i="5"/>
  <c r="C246" i="5" s="1"/>
  <c r="E242" i="5"/>
  <c r="E241" i="5" s="1"/>
  <c r="D242" i="5"/>
  <c r="D241" i="5" s="1"/>
  <c r="C242" i="5"/>
  <c r="C241" i="5" s="1"/>
  <c r="E240" i="5"/>
  <c r="E239" i="5" s="1"/>
  <c r="D240" i="5"/>
  <c r="D239" i="5" s="1"/>
  <c r="C240" i="5"/>
  <c r="C239" i="5" s="1"/>
  <c r="E233" i="5"/>
  <c r="E232" i="5" s="1"/>
  <c r="D233" i="5"/>
  <c r="D232" i="5" s="1"/>
  <c r="C233" i="5"/>
  <c r="C232" i="5" s="1"/>
  <c r="E231" i="5"/>
  <c r="E230" i="5" s="1"/>
  <c r="D231" i="5"/>
  <c r="D230" i="5" s="1"/>
  <c r="C231" i="5"/>
  <c r="C230" i="5" s="1"/>
  <c r="E226" i="5"/>
  <c r="E225" i="5" s="1"/>
  <c r="D226" i="5"/>
  <c r="D225" i="5" s="1"/>
  <c r="C226" i="5"/>
  <c r="C225" i="5" s="1"/>
  <c r="E224" i="5"/>
  <c r="E223" i="5" s="1"/>
  <c r="D224" i="5"/>
  <c r="D223" i="5" s="1"/>
  <c r="C224" i="5"/>
  <c r="C223" i="5" s="1"/>
  <c r="E218" i="5"/>
  <c r="E217" i="5" s="1"/>
  <c r="E216" i="5" s="1"/>
  <c r="E215" i="5" s="1"/>
  <c r="D218" i="5"/>
  <c r="D217" i="5" s="1"/>
  <c r="D216" i="5" s="1"/>
  <c r="D215" i="5" s="1"/>
  <c r="C218" i="5"/>
  <c r="C217" i="5" s="1"/>
  <c r="C216" i="5" s="1"/>
  <c r="C215" i="5" s="1"/>
  <c r="E214" i="5"/>
  <c r="E213" i="5" s="1"/>
  <c r="E212" i="5" s="1"/>
  <c r="D214" i="5"/>
  <c r="D213" i="5" s="1"/>
  <c r="D212" i="5" s="1"/>
  <c r="C214" i="5"/>
  <c r="C213" i="5" s="1"/>
  <c r="C212" i="5" s="1"/>
  <c r="E211" i="5"/>
  <c r="E210" i="5" s="1"/>
  <c r="D211" i="5"/>
  <c r="D210" i="5" s="1"/>
  <c r="C211" i="5"/>
  <c r="C210" i="5" s="1"/>
  <c r="E209" i="5"/>
  <c r="E208" i="5" s="1"/>
  <c r="D209" i="5"/>
  <c r="D208" i="5" s="1"/>
  <c r="C209" i="5"/>
  <c r="C208" i="5" s="1"/>
  <c r="E205" i="5"/>
  <c r="E204" i="5" s="1"/>
  <c r="E203" i="5" s="1"/>
  <c r="D205" i="5"/>
  <c r="D204" i="5" s="1"/>
  <c r="D203" i="5" s="1"/>
  <c r="C205" i="5"/>
  <c r="C204" i="5" s="1"/>
  <c r="C203" i="5" s="1"/>
  <c r="E202" i="5"/>
  <c r="E201" i="5" s="1"/>
  <c r="D202" i="5"/>
  <c r="C202" i="5"/>
  <c r="C200" i="5" s="1"/>
  <c r="E199" i="5"/>
  <c r="E198" i="5" s="1"/>
  <c r="D199" i="5"/>
  <c r="D198" i="5" s="1"/>
  <c r="C199" i="5"/>
  <c r="C198" i="5" s="1"/>
  <c r="E197" i="5"/>
  <c r="E196" i="5" s="1"/>
  <c r="D197" i="5"/>
  <c r="D196" i="5" s="1"/>
  <c r="C197" i="5"/>
  <c r="C196" i="5" s="1"/>
  <c r="E195" i="5"/>
  <c r="E194" i="5" s="1"/>
  <c r="D195" i="5"/>
  <c r="D194" i="5" s="1"/>
  <c r="C195" i="5"/>
  <c r="C194" i="5" s="1"/>
  <c r="E193" i="5"/>
  <c r="E192" i="5" s="1"/>
  <c r="D193" i="5"/>
  <c r="D192" i="5" s="1"/>
  <c r="C193" i="5"/>
  <c r="C192" i="5" s="1"/>
  <c r="E187" i="5"/>
  <c r="E186" i="5" s="1"/>
  <c r="E185" i="5" s="1"/>
  <c r="E184" i="5" s="1"/>
  <c r="E183" i="5" s="1"/>
  <c r="D187" i="5"/>
  <c r="D186" i="5" s="1"/>
  <c r="D185" i="5" s="1"/>
  <c r="D184" i="5" s="1"/>
  <c r="D183" i="5" s="1"/>
  <c r="C187" i="5"/>
  <c r="C186" i="5" s="1"/>
  <c r="C185" i="5" s="1"/>
  <c r="C184" i="5" s="1"/>
  <c r="C183" i="5" s="1"/>
  <c r="E181" i="5"/>
  <c r="E180" i="5" s="1"/>
  <c r="E179" i="5" s="1"/>
  <c r="E178" i="5" s="1"/>
  <c r="E177" i="5" s="1"/>
  <c r="D181" i="5"/>
  <c r="D180" i="5" s="1"/>
  <c r="D179" i="5" s="1"/>
  <c r="D178" i="5" s="1"/>
  <c r="D177" i="5" s="1"/>
  <c r="C181" i="5"/>
  <c r="C180" i="5" s="1"/>
  <c r="C179" i="5" s="1"/>
  <c r="C178" i="5" s="1"/>
  <c r="C177" i="5" s="1"/>
  <c r="E176" i="5"/>
  <c r="E175" i="5" s="1"/>
  <c r="E174" i="5" s="1"/>
  <c r="D176" i="5"/>
  <c r="D175" i="5" s="1"/>
  <c r="D174" i="5" s="1"/>
  <c r="C176" i="5"/>
  <c r="C175" i="5" s="1"/>
  <c r="C174" i="5" s="1"/>
  <c r="E173" i="5"/>
  <c r="E172" i="5" s="1"/>
  <c r="E171" i="5" s="1"/>
  <c r="D173" i="5"/>
  <c r="D172" i="5" s="1"/>
  <c r="D171" i="5" s="1"/>
  <c r="C173" i="5"/>
  <c r="C172" i="5" s="1"/>
  <c r="C171" i="5" s="1"/>
  <c r="E165" i="5"/>
  <c r="E164" i="5" s="1"/>
  <c r="E163" i="5" s="1"/>
  <c r="D165" i="5"/>
  <c r="D164" i="5" s="1"/>
  <c r="D163" i="5" s="1"/>
  <c r="C165" i="5"/>
  <c r="C164" i="5" s="1"/>
  <c r="C163" i="5" s="1"/>
  <c r="E162" i="5"/>
  <c r="E161" i="5" s="1"/>
  <c r="D162" i="5"/>
  <c r="D161" i="5" s="1"/>
  <c r="C162" i="5"/>
  <c r="C161" i="5" s="1"/>
  <c r="E160" i="5"/>
  <c r="E159" i="5" s="1"/>
  <c r="D160" i="5"/>
  <c r="D159" i="5" s="1"/>
  <c r="C160" i="5"/>
  <c r="C159" i="5" s="1"/>
  <c r="E158" i="5"/>
  <c r="E157" i="5" s="1"/>
  <c r="D158" i="5"/>
  <c r="D157" i="5" s="1"/>
  <c r="C158" i="5"/>
  <c r="C157" i="5" s="1"/>
  <c r="E156" i="5"/>
  <c r="E155" i="5" s="1"/>
  <c r="D156" i="5"/>
  <c r="D155" i="5" s="1"/>
  <c r="C156" i="5"/>
  <c r="C155" i="5" s="1"/>
  <c r="E154" i="5"/>
  <c r="E153" i="5" s="1"/>
  <c r="D154" i="5"/>
  <c r="D153" i="5" s="1"/>
  <c r="C154" i="5"/>
  <c r="C153" i="5" s="1"/>
  <c r="E150" i="5"/>
  <c r="E149" i="5" s="1"/>
  <c r="E148" i="5" s="1"/>
  <c r="E147" i="5" s="1"/>
  <c r="D150" i="5"/>
  <c r="D149" i="5" s="1"/>
  <c r="D148" i="5" s="1"/>
  <c r="D147" i="5" s="1"/>
  <c r="C150" i="5"/>
  <c r="C149" i="5" s="1"/>
  <c r="C148" i="5" s="1"/>
  <c r="C147" i="5" s="1"/>
  <c r="E144" i="5"/>
  <c r="D144" i="5"/>
  <c r="C144" i="5"/>
  <c r="E143" i="5"/>
  <c r="D143" i="5"/>
  <c r="C143" i="5"/>
  <c r="E138" i="5"/>
  <c r="D138" i="5"/>
  <c r="C138" i="5"/>
  <c r="E137" i="5"/>
  <c r="D137" i="5"/>
  <c r="C137" i="5"/>
  <c r="E130" i="5"/>
  <c r="D130" i="5"/>
  <c r="C130" i="5"/>
  <c r="E129" i="5"/>
  <c r="D129" i="5"/>
  <c r="C129" i="5"/>
  <c r="E128" i="5"/>
  <c r="D128" i="5"/>
  <c r="C128" i="5"/>
  <c r="E124" i="5"/>
  <c r="E123" i="5" s="1"/>
  <c r="E122" i="5" s="1"/>
  <c r="D124" i="5"/>
  <c r="D123" i="5" s="1"/>
  <c r="D122" i="5" s="1"/>
  <c r="C124" i="5"/>
  <c r="C123" i="5" s="1"/>
  <c r="C122" i="5" s="1"/>
  <c r="E121" i="5"/>
  <c r="E120" i="5" s="1"/>
  <c r="E119" i="5" s="1"/>
  <c r="D121" i="5"/>
  <c r="D120" i="5" s="1"/>
  <c r="D119" i="5" s="1"/>
  <c r="C121" i="5"/>
  <c r="C120" i="5" s="1"/>
  <c r="C119" i="5" s="1"/>
  <c r="E117" i="5"/>
  <c r="E116" i="5" s="1"/>
  <c r="E115" i="5" s="1"/>
  <c r="D117" i="5"/>
  <c r="D116" i="5" s="1"/>
  <c r="D115" i="5" s="1"/>
  <c r="C117" i="5"/>
  <c r="C116" i="5" s="1"/>
  <c r="C115" i="5" s="1"/>
  <c r="E114" i="5"/>
  <c r="E113" i="5" s="1"/>
  <c r="E112" i="5" s="1"/>
  <c r="D114" i="5"/>
  <c r="D113" i="5" s="1"/>
  <c r="D112" i="5" s="1"/>
  <c r="C114" i="5"/>
  <c r="C113" i="5" s="1"/>
  <c r="C112" i="5" s="1"/>
  <c r="E110" i="5"/>
  <c r="E109" i="5" s="1"/>
  <c r="E108" i="5" s="1"/>
  <c r="D110" i="5"/>
  <c r="D109" i="5" s="1"/>
  <c r="D108" i="5" s="1"/>
  <c r="C110" i="5"/>
  <c r="C109" i="5" s="1"/>
  <c r="C108" i="5" s="1"/>
  <c r="E107" i="5"/>
  <c r="E106" i="5" s="1"/>
  <c r="E105" i="5" s="1"/>
  <c r="D107" i="5"/>
  <c r="D106" i="5" s="1"/>
  <c r="D105" i="5" s="1"/>
  <c r="C107" i="5"/>
  <c r="C106" i="5" s="1"/>
  <c r="C105" i="5" s="1"/>
  <c r="E102" i="5"/>
  <c r="E101" i="5" s="1"/>
  <c r="E100" i="5" s="1"/>
  <c r="D102" i="5"/>
  <c r="D101" i="5" s="1"/>
  <c r="D100" i="5" s="1"/>
  <c r="C102" i="5"/>
  <c r="C101" i="5" s="1"/>
  <c r="C100" i="5" s="1"/>
  <c r="E99" i="5"/>
  <c r="E98" i="5" s="1"/>
  <c r="E97" i="5" s="1"/>
  <c r="D99" i="5"/>
  <c r="D98" i="5" s="1"/>
  <c r="D97" i="5" s="1"/>
  <c r="C99" i="5"/>
  <c r="C98" i="5" s="1"/>
  <c r="C97" i="5" s="1"/>
  <c r="E94" i="5"/>
  <c r="E93" i="5" s="1"/>
  <c r="D94" i="5"/>
  <c r="D93" i="5" s="1"/>
  <c r="C94" i="5"/>
  <c r="C93" i="5" s="1"/>
  <c r="E92" i="5"/>
  <c r="E91" i="5" s="1"/>
  <c r="D92" i="5"/>
  <c r="D91" i="5" s="1"/>
  <c r="C92" i="5"/>
  <c r="C91" i="5" s="1"/>
  <c r="E88" i="5"/>
  <c r="D88" i="5"/>
  <c r="C88" i="5"/>
  <c r="E87" i="5"/>
  <c r="D87" i="5"/>
  <c r="C87" i="5"/>
  <c r="E85" i="5"/>
  <c r="E84" i="5" s="1"/>
  <c r="D85" i="5"/>
  <c r="D84" i="5" s="1"/>
  <c r="C85" i="5"/>
  <c r="C84" i="5" s="1"/>
  <c r="E83" i="5"/>
  <c r="D83" i="5"/>
  <c r="C83" i="5"/>
  <c r="E82" i="5"/>
  <c r="D82" i="5"/>
  <c r="C82" i="5"/>
  <c r="E77" i="5"/>
  <c r="E76" i="5" s="1"/>
  <c r="E75" i="5" s="1"/>
  <c r="E74" i="5" s="1"/>
  <c r="D77" i="5"/>
  <c r="D76" i="5" s="1"/>
  <c r="D75" i="5" s="1"/>
  <c r="D74" i="5" s="1"/>
  <c r="C77" i="5"/>
  <c r="C76" i="5" s="1"/>
  <c r="C75" i="5" s="1"/>
  <c r="C74" i="5" s="1"/>
  <c r="E73" i="5"/>
  <c r="E72" i="5" s="1"/>
  <c r="D73" i="5"/>
  <c r="D72" i="5" s="1"/>
  <c r="C73" i="5"/>
  <c r="C72" i="5" s="1"/>
  <c r="E71" i="5"/>
  <c r="E70" i="5" s="1"/>
  <c r="D71" i="5"/>
  <c r="D70" i="5" s="1"/>
  <c r="C71" i="5"/>
  <c r="C70" i="5" s="1"/>
  <c r="E69" i="5"/>
  <c r="E68" i="5" s="1"/>
  <c r="D69" i="5"/>
  <c r="D68" i="5" s="1"/>
  <c r="C69" i="5"/>
  <c r="C68" i="5" s="1"/>
  <c r="E66" i="5"/>
  <c r="E65" i="5" s="1"/>
  <c r="E64" i="5" s="1"/>
  <c r="D66" i="5"/>
  <c r="D65" i="5" s="1"/>
  <c r="D64" i="5" s="1"/>
  <c r="C66" i="5"/>
  <c r="C65" i="5" s="1"/>
  <c r="C64" i="5" s="1"/>
  <c r="E60" i="5"/>
  <c r="E59" i="5" s="1"/>
  <c r="E58" i="5" s="1"/>
  <c r="E57" i="5" s="1"/>
  <c r="D60" i="5"/>
  <c r="D59" i="5" s="1"/>
  <c r="D58" i="5" s="1"/>
  <c r="D57" i="5" s="1"/>
  <c r="C60" i="5"/>
  <c r="C59" i="5" s="1"/>
  <c r="C58" i="5" s="1"/>
  <c r="C57" i="5" s="1"/>
  <c r="E54" i="5"/>
  <c r="E53" i="5" s="1"/>
  <c r="D54" i="5"/>
  <c r="D53" i="5" s="1"/>
  <c r="C54" i="5"/>
  <c r="C53" i="5" s="1"/>
  <c r="E52" i="5"/>
  <c r="D52" i="5"/>
  <c r="C52" i="5"/>
  <c r="E51" i="5"/>
  <c r="D51" i="5"/>
  <c r="C51" i="5"/>
  <c r="E50" i="5"/>
  <c r="D50" i="5"/>
  <c r="C50" i="5"/>
  <c r="E44" i="5"/>
  <c r="E43" i="5" s="1"/>
  <c r="E42" i="5" s="1"/>
  <c r="E41" i="5" s="1"/>
  <c r="D44" i="5"/>
  <c r="D43" i="5" s="1"/>
  <c r="D42" i="5" s="1"/>
  <c r="D41" i="5" s="1"/>
  <c r="C44" i="5"/>
  <c r="C43" i="5" s="1"/>
  <c r="C42" i="5" s="1"/>
  <c r="C41" i="5" s="1"/>
  <c r="E39" i="5"/>
  <c r="D39" i="5"/>
  <c r="C39" i="5"/>
  <c r="E38" i="5"/>
  <c r="D38" i="5"/>
  <c r="C38" i="5"/>
  <c r="E37" i="5"/>
  <c r="D37" i="5"/>
  <c r="C37" i="5"/>
  <c r="E36" i="5"/>
  <c r="D36" i="5"/>
  <c r="C36" i="5"/>
  <c r="E32" i="5"/>
  <c r="D32" i="5"/>
  <c r="C32" i="5"/>
  <c r="E31" i="5"/>
  <c r="D31" i="5"/>
  <c r="C31" i="5"/>
  <c r="E25" i="5"/>
  <c r="E24" i="5" s="1"/>
  <c r="E23" i="5" s="1"/>
  <c r="E22" i="5" s="1"/>
  <c r="E21" i="5" s="1"/>
  <c r="D25" i="5"/>
  <c r="D24" i="5" s="1"/>
  <c r="D23" i="5" s="1"/>
  <c r="D22" i="5" s="1"/>
  <c r="D21" i="5" s="1"/>
  <c r="C25" i="5"/>
  <c r="C24" i="5" s="1"/>
  <c r="C23" i="5" s="1"/>
  <c r="C22" i="5" s="1"/>
  <c r="C21" i="5" s="1"/>
  <c r="E391" i="5" l="1"/>
  <c r="E387" i="5" s="1"/>
  <c r="E386" i="5" s="1"/>
  <c r="D127" i="5"/>
  <c r="D126" i="5" s="1"/>
  <c r="D125" i="5" s="1"/>
  <c r="E207" i="5"/>
  <c r="E206" i="5" s="1"/>
  <c r="D222" i="5"/>
  <c r="D221" i="5" s="1"/>
  <c r="D220" i="5" s="1"/>
  <c r="C127" i="5"/>
  <c r="C126" i="5" s="1"/>
  <c r="C125" i="5" s="1"/>
  <c r="C86" i="5"/>
  <c r="C96" i="5"/>
  <c r="C95" i="5" s="1"/>
  <c r="E136" i="5"/>
  <c r="E135" i="5" s="1"/>
  <c r="E134" i="5" s="1"/>
  <c r="E133" i="5" s="1"/>
  <c r="C142" i="5"/>
  <c r="C141" i="5" s="1"/>
  <c r="C140" i="5" s="1"/>
  <c r="C139" i="5" s="1"/>
  <c r="D136" i="5"/>
  <c r="D135" i="5" s="1"/>
  <c r="D134" i="5" s="1"/>
  <c r="D133" i="5" s="1"/>
  <c r="D464" i="5"/>
  <c r="D463" i="5" s="1"/>
  <c r="D462" i="5" s="1"/>
  <c r="D30" i="5"/>
  <c r="D29" i="5" s="1"/>
  <c r="D28" i="5" s="1"/>
  <c r="E200" i="5"/>
  <c r="C381" i="5"/>
  <c r="C380" i="5" s="1"/>
  <c r="C379" i="5" s="1"/>
  <c r="C412" i="5"/>
  <c r="C448" i="5"/>
  <c r="E86" i="5"/>
  <c r="C90" i="5"/>
  <c r="C89" i="5" s="1"/>
  <c r="D238" i="5"/>
  <c r="D237" i="5" s="1"/>
  <c r="D236" i="5" s="1"/>
  <c r="E416" i="5"/>
  <c r="E464" i="5"/>
  <c r="E463" i="5" s="1"/>
  <c r="E462" i="5" s="1"/>
  <c r="C496" i="5"/>
  <c r="C495" i="5" s="1"/>
  <c r="D469" i="5"/>
  <c r="E275" i="5"/>
  <c r="E424" i="5"/>
  <c r="E423" i="5" s="1"/>
  <c r="E422" i="5" s="1"/>
  <c r="E421" i="5" s="1"/>
  <c r="D436" i="5"/>
  <c r="D435" i="5" s="1"/>
  <c r="D434" i="5" s="1"/>
  <c r="E81" i="5"/>
  <c r="D142" i="5"/>
  <c r="D141" i="5" s="1"/>
  <c r="D140" i="5" s="1"/>
  <c r="D139" i="5" s="1"/>
  <c r="E343" i="5"/>
  <c r="D111" i="5"/>
  <c r="E348" i="5"/>
  <c r="C511" i="5"/>
  <c r="C510" i="5" s="1"/>
  <c r="C509" i="5" s="1"/>
  <c r="E104" i="5"/>
  <c r="E191" i="5"/>
  <c r="C222" i="5"/>
  <c r="C221" i="5" s="1"/>
  <c r="C220" i="5" s="1"/>
  <c r="D496" i="5"/>
  <c r="D495" i="5" s="1"/>
  <c r="C30" i="5"/>
  <c r="C29" i="5" s="1"/>
  <c r="C28" i="5" s="1"/>
  <c r="E35" i="5"/>
  <c r="E34" i="5" s="1"/>
  <c r="E33" i="5" s="1"/>
  <c r="C104" i="5"/>
  <c r="E142" i="5"/>
  <c r="E141" i="5" s="1"/>
  <c r="E140" i="5" s="1"/>
  <c r="E139" i="5" s="1"/>
  <c r="D322" i="5"/>
  <c r="D321" i="5" s="1"/>
  <c r="D320" i="5" s="1"/>
  <c r="D416" i="5"/>
  <c r="C482" i="5"/>
  <c r="C481" i="5" s="1"/>
  <c r="C480" i="5" s="1"/>
  <c r="C479" i="5" s="1"/>
  <c r="C118" i="5"/>
  <c r="E297" i="5"/>
  <c r="D67" i="5"/>
  <c r="D63" i="5" s="1"/>
  <c r="D62" i="5" s="1"/>
  <c r="D90" i="5"/>
  <c r="D89" i="5" s="1"/>
  <c r="E170" i="5"/>
  <c r="E169" i="5" s="1"/>
  <c r="E412" i="5"/>
  <c r="C35" i="5"/>
  <c r="C34" i="5" s="1"/>
  <c r="C33" i="5" s="1"/>
  <c r="C49" i="5"/>
  <c r="C48" i="5" s="1"/>
  <c r="C47" i="5" s="1"/>
  <c r="E127" i="5"/>
  <c r="E126" i="5" s="1"/>
  <c r="E125" i="5" s="1"/>
  <c r="D343" i="5"/>
  <c r="C436" i="5"/>
  <c r="C435" i="5" s="1"/>
  <c r="C434" i="5" s="1"/>
  <c r="E436" i="5"/>
  <c r="E435" i="5" s="1"/>
  <c r="E434" i="5" s="1"/>
  <c r="E511" i="5"/>
  <c r="E510" i="5" s="1"/>
  <c r="E509" i="5" s="1"/>
  <c r="D275" i="5"/>
  <c r="C67" i="5"/>
  <c r="C63" i="5" s="1"/>
  <c r="C62" i="5" s="1"/>
  <c r="E96" i="5"/>
  <c r="E95" i="5" s="1"/>
  <c r="E284" i="5"/>
  <c r="D297" i="5"/>
  <c r="E469" i="5"/>
  <c r="E30" i="5"/>
  <c r="E29" i="5" s="1"/>
  <c r="E28" i="5" s="1"/>
  <c r="D35" i="5"/>
  <c r="D34" i="5" s="1"/>
  <c r="D33" i="5" s="1"/>
  <c r="C81" i="5"/>
  <c r="D81" i="5"/>
  <c r="C136" i="5"/>
  <c r="C135" i="5" s="1"/>
  <c r="C134" i="5" s="1"/>
  <c r="C133" i="5" s="1"/>
  <c r="C229" i="5"/>
  <c r="C228" i="5" s="1"/>
  <c r="C227" i="5" s="1"/>
  <c r="E255" i="5"/>
  <c r="C322" i="5"/>
  <c r="C321" i="5" s="1"/>
  <c r="C320" i="5" s="1"/>
  <c r="E334" i="5"/>
  <c r="D482" i="5"/>
  <c r="D481" i="5" s="1"/>
  <c r="D480" i="5" s="1"/>
  <c r="D479" i="5" s="1"/>
  <c r="C502" i="5"/>
  <c r="C501" i="5" s="1"/>
  <c r="E502" i="5"/>
  <c r="E501" i="5" s="1"/>
  <c r="D511" i="5"/>
  <c r="D510" i="5" s="1"/>
  <c r="D509" i="5" s="1"/>
  <c r="C469" i="5"/>
  <c r="C305" i="5"/>
  <c r="C304" i="5" s="1"/>
  <c r="D255" i="5"/>
  <c r="C284" i="5"/>
  <c r="C348" i="5"/>
  <c r="D96" i="5"/>
  <c r="D95" i="5" s="1"/>
  <c r="C111" i="5"/>
  <c r="D191" i="5"/>
  <c r="E222" i="5"/>
  <c r="E221" i="5" s="1"/>
  <c r="E220" i="5" s="1"/>
  <c r="E229" i="5"/>
  <c r="E228" i="5" s="1"/>
  <c r="E227" i="5" s="1"/>
  <c r="E238" i="5"/>
  <c r="E237" i="5" s="1"/>
  <c r="E236" i="5" s="1"/>
  <c r="C238" i="5"/>
  <c r="C237" i="5" s="1"/>
  <c r="C236" i="5" s="1"/>
  <c r="D305" i="5"/>
  <c r="D304" i="5" s="1"/>
  <c r="C334" i="5"/>
  <c r="D334" i="5"/>
  <c r="D381" i="5"/>
  <c r="D380" i="5" s="1"/>
  <c r="D379" i="5" s="1"/>
  <c r="D391" i="5"/>
  <c r="D387" i="5" s="1"/>
  <c r="D386" i="5" s="1"/>
  <c r="E152" i="5"/>
  <c r="E151" i="5" s="1"/>
  <c r="E146" i="5" s="1"/>
  <c r="D104" i="5"/>
  <c r="C152" i="5"/>
  <c r="C151" i="5" s="1"/>
  <c r="C146" i="5" s="1"/>
  <c r="C170" i="5"/>
  <c r="C169" i="5" s="1"/>
  <c r="D207" i="5"/>
  <c r="D206" i="5" s="1"/>
  <c r="D229" i="5"/>
  <c r="D228" i="5" s="1"/>
  <c r="D227" i="5" s="1"/>
  <c r="C245" i="5"/>
  <c r="C244" i="5" s="1"/>
  <c r="C243" i="5" s="1"/>
  <c r="E245" i="5"/>
  <c r="E244" i="5" s="1"/>
  <c r="E243" i="5" s="1"/>
  <c r="C297" i="5"/>
  <c r="E305" i="5"/>
  <c r="E304" i="5" s="1"/>
  <c r="D448" i="5"/>
  <c r="C464" i="5"/>
  <c r="C463" i="5" s="1"/>
  <c r="C462" i="5" s="1"/>
  <c r="E67" i="5"/>
  <c r="E63" i="5" s="1"/>
  <c r="E62" i="5" s="1"/>
  <c r="E260" i="5"/>
  <c r="D369" i="5"/>
  <c r="C369" i="5"/>
  <c r="E448" i="5"/>
  <c r="E111" i="5"/>
  <c r="D348" i="5"/>
  <c r="E369" i="5"/>
  <c r="E118" i="5"/>
  <c r="D170" i="5"/>
  <c r="D169" i="5" s="1"/>
  <c r="C260" i="5"/>
  <c r="C275" i="5"/>
  <c r="E322" i="5"/>
  <c r="E321" i="5" s="1"/>
  <c r="E320" i="5" s="1"/>
  <c r="D86" i="5"/>
  <c r="C191" i="5"/>
  <c r="C190" i="5" s="1"/>
  <c r="C207" i="5"/>
  <c r="C206" i="5" s="1"/>
  <c r="C255" i="5"/>
  <c r="D260" i="5"/>
  <c r="C416" i="5"/>
  <c r="D424" i="5"/>
  <c r="D423" i="5" s="1"/>
  <c r="D422" i="5" s="1"/>
  <c r="D421" i="5" s="1"/>
  <c r="D201" i="5"/>
  <c r="D200" i="5"/>
  <c r="D118" i="5"/>
  <c r="D245" i="5"/>
  <c r="D244" i="5" s="1"/>
  <c r="D243" i="5" s="1"/>
  <c r="D49" i="5"/>
  <c r="D48" i="5" s="1"/>
  <c r="D47" i="5" s="1"/>
  <c r="E49" i="5"/>
  <c r="E48" i="5" s="1"/>
  <c r="E47" i="5" s="1"/>
  <c r="E90" i="5"/>
  <c r="E89" i="5" s="1"/>
  <c r="D152" i="5"/>
  <c r="D151" i="5" s="1"/>
  <c r="D146" i="5" s="1"/>
  <c r="C201" i="5"/>
  <c r="D284" i="5"/>
  <c r="C343" i="5"/>
  <c r="E381" i="5"/>
  <c r="E380" i="5" s="1"/>
  <c r="E379" i="5" s="1"/>
  <c r="C391" i="5"/>
  <c r="C387" i="5" s="1"/>
  <c r="C386" i="5" s="1"/>
  <c r="D412" i="5"/>
  <c r="C424" i="5"/>
  <c r="C423" i="5" s="1"/>
  <c r="C422" i="5" s="1"/>
  <c r="C421" i="5" s="1"/>
  <c r="E482" i="5"/>
  <c r="E481" i="5" s="1"/>
  <c r="E480" i="5" s="1"/>
  <c r="E479" i="5" s="1"/>
  <c r="E496" i="5"/>
  <c r="E495" i="5" s="1"/>
  <c r="D502" i="5"/>
  <c r="D501" i="5" s="1"/>
  <c r="C80" i="5" l="1"/>
  <c r="C79" i="5" s="1"/>
  <c r="C78" i="5" s="1"/>
  <c r="E411" i="5"/>
  <c r="E410" i="5" s="1"/>
  <c r="E409" i="5" s="1"/>
  <c r="D333" i="5"/>
  <c r="D332" i="5" s="1"/>
  <c r="E254" i="5"/>
  <c r="E253" i="5" s="1"/>
  <c r="D27" i="5"/>
  <c r="C494" i="5"/>
  <c r="C493" i="5" s="1"/>
  <c r="D274" i="5"/>
  <c r="D273" i="5" s="1"/>
  <c r="C411" i="5"/>
  <c r="C410" i="5" s="1"/>
  <c r="C409" i="5" s="1"/>
  <c r="E80" i="5"/>
  <c r="E79" i="5" s="1"/>
  <c r="E78" i="5" s="1"/>
  <c r="C27" i="5"/>
  <c r="E190" i="5"/>
  <c r="E189" i="5" s="1"/>
  <c r="C333" i="5"/>
  <c r="C332" i="5" s="1"/>
  <c r="E333" i="5"/>
  <c r="E332" i="5" s="1"/>
  <c r="E274" i="5"/>
  <c r="E273" i="5" s="1"/>
  <c r="E27" i="5"/>
  <c r="D411" i="5"/>
  <c r="D410" i="5" s="1"/>
  <c r="D409" i="5" s="1"/>
  <c r="C274" i="5"/>
  <c r="C273" i="5" s="1"/>
  <c r="C103" i="5"/>
  <c r="E494" i="5"/>
  <c r="E493" i="5" s="1"/>
  <c r="C254" i="5"/>
  <c r="C253" i="5" s="1"/>
  <c r="D494" i="5"/>
  <c r="D493" i="5" s="1"/>
  <c r="D80" i="5"/>
  <c r="D79" i="5" s="1"/>
  <c r="D78" i="5" s="1"/>
  <c r="D103" i="5"/>
  <c r="D190" i="5"/>
  <c r="D189" i="5" s="1"/>
  <c r="D254" i="5"/>
  <c r="D253" i="5" s="1"/>
  <c r="E103" i="5"/>
  <c r="C189" i="5"/>
  <c r="E368" i="5" l="1"/>
  <c r="D517" i="5" l="1"/>
  <c r="C368" i="5"/>
  <c r="D368" i="5"/>
  <c r="D168" i="5"/>
  <c r="E517" i="5"/>
  <c r="E168" i="5"/>
  <c r="C168" i="5"/>
  <c r="D56" i="5"/>
  <c r="E56" i="5"/>
  <c r="C56" i="5"/>
  <c r="D40" i="5"/>
  <c r="E40" i="5"/>
  <c r="C40" i="5"/>
  <c r="E20" i="5"/>
  <c r="D20" i="5" l="1"/>
  <c r="C20" i="5"/>
  <c r="D441" i="5"/>
  <c r="E441" i="5"/>
  <c r="E219" i="5"/>
  <c r="E145" i="5"/>
  <c r="E26" i="5"/>
  <c r="D26" i="5"/>
  <c r="D219" i="5" l="1"/>
  <c r="C219" i="5"/>
  <c r="D145" i="5"/>
  <c r="C145" i="5"/>
  <c r="D478" i="5"/>
  <c r="C478" i="5" l="1"/>
  <c r="C517" i="5" l="1"/>
  <c r="E433" i="5"/>
  <c r="D408" i="5"/>
  <c r="E408" i="5"/>
  <c r="D433" i="5" l="1"/>
  <c r="C433" i="5"/>
  <c r="C357" i="5"/>
  <c r="D357" i="5"/>
  <c r="D492" i="5"/>
  <c r="D490" i="5" s="1"/>
  <c r="E492" i="5"/>
  <c r="E490" i="5" s="1"/>
  <c r="E357" i="5"/>
  <c r="C408" i="5"/>
  <c r="D331" i="5"/>
  <c r="D420" i="5"/>
  <c r="E420" i="5"/>
  <c r="E419" i="5" s="1"/>
  <c r="D378" i="5"/>
  <c r="E378" i="5"/>
  <c r="C378" i="5"/>
  <c r="E331" i="5"/>
  <c r="C331" i="5"/>
  <c r="D319" i="5"/>
  <c r="E319" i="5"/>
  <c r="C319" i="5"/>
  <c r="C447" i="5"/>
  <c r="D312" i="5"/>
  <c r="E312" i="5"/>
  <c r="D252" i="5"/>
  <c r="E252" i="5"/>
  <c r="C252" i="5"/>
  <c r="D235" i="5"/>
  <c r="E235" i="5"/>
  <c r="E182" i="5"/>
  <c r="E132" i="5"/>
  <c r="E131" i="5" s="1"/>
  <c r="D419" i="5" l="1"/>
  <c r="C312" i="5"/>
  <c r="D132" i="5"/>
  <c r="D131" i="5" s="1"/>
  <c r="C132" i="5"/>
  <c r="C131" i="5" s="1"/>
  <c r="D182" i="5"/>
  <c r="C182" i="5"/>
  <c r="D318" i="5"/>
  <c r="C492" i="5"/>
  <c r="C490" i="5" s="1"/>
  <c r="C524" i="5"/>
  <c r="C523" i="5" s="1"/>
  <c r="D46" i="5"/>
  <c r="D447" i="5"/>
  <c r="D440" i="5" s="1"/>
  <c r="C420" i="5"/>
  <c r="C419" i="5" s="1"/>
  <c r="E318" i="5"/>
  <c r="C318" i="5"/>
  <c r="E524" i="5"/>
  <c r="E523" i="5" s="1"/>
  <c r="C46" i="5"/>
  <c r="E46" i="5"/>
  <c r="E447" i="5"/>
  <c r="E440" i="5" s="1"/>
  <c r="D524" i="5"/>
  <c r="D523" i="5" s="1"/>
  <c r="C235" i="5"/>
  <c r="C272" i="5"/>
  <c r="C26" i="5" l="1"/>
  <c r="D272" i="5"/>
  <c r="D234" i="5" s="1"/>
  <c r="E61" i="5"/>
  <c r="E19" i="5" s="1"/>
  <c r="D61" i="5"/>
  <c r="D19" i="5" s="1"/>
  <c r="C441" i="5"/>
  <c r="C440" i="5" s="1"/>
  <c r="C234" i="5"/>
  <c r="C61" i="5" l="1"/>
  <c r="C19" i="5" s="1"/>
  <c r="E188" i="5"/>
  <c r="E167" i="5" s="1"/>
  <c r="D188" i="5"/>
  <c r="C188" i="5"/>
  <c r="C167" i="5" s="1"/>
  <c r="E234" i="5"/>
  <c r="D167" i="5" l="1"/>
  <c r="D18" i="5" s="1"/>
  <c r="E18" i="5"/>
  <c r="C18" i="5"/>
</calcChain>
</file>

<file path=xl/sharedStrings.xml><?xml version="1.0" encoding="utf-8"?>
<sst xmlns="http://schemas.openxmlformats.org/spreadsheetml/2006/main" count="6801" uniqueCount="815">
  <si>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</si>
  <si>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</si>
  <si>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</si>
  <si>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</si>
  <si>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</si>
  <si>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</si>
  <si>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</si>
  <si>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</si>
  <si>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</si>
  <si>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</si>
  <si>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</si>
  <si>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</si>
  <si>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</si>
  <si>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</si>
  <si>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</si>
  <si>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</si>
  <si>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</si>
  <si>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</si>
  <si>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</si>
  <si>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</si>
  <si>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</si>
  <si>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</si>
  <si>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</si>
  <si>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</si>
  <si>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</si>
  <si>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</si>
  <si>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</si>
  <si>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</si>
  <si>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</si>
  <si>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</si>
  <si>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</si>
  <si>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</si>
  <si>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</si>
  <si>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</si>
  <si>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</si>
  <si>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</si>
  <si>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</si>
  <si>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</si>
  <si>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</si>
  <si>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</si>
  <si>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</si>
  <si>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</si>
  <si>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</si>
  <si>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</si>
  <si>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</si>
  <si>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</si>
  <si>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</si>
  <si>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</si>
  <si>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</si>
  <si>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</si>
  <si>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</si>
  <si>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</si>
  <si>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</si>
  <si>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</si>
  <si>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</si>
  <si>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</si>
  <si>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</si>
  <si>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</si>
  <si>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</si>
  <si>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</si>
  <si>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</si>
  <si>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</si>
  <si>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</si>
  <si>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</si>
  <si>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</si>
  <si>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</si>
  <si>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</si>
  <si>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</si>
  <si>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</si>
  <si>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</si>
  <si>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</si>
  <si>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</si>
  <si>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</si>
  <si>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</si>
  <si>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</si>
  <si>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</si>
  <si>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</si>
  <si>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</si>
  <si>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</si>
  <si>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</si>
  <si>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</si>
  <si>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</si>
  <si>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</si>
  <si>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</si>
  <si>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</si>
  <si>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</si>
  <si>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</si>
  <si>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</si>
  <si>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</si>
  <si>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</si>
  <si>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</si>
  <si>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</si>
  <si>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</si>
  <si>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</si>
  <si>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</si>
  <si>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</si>
  <si>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</si>
  <si>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</si>
  <si>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</si>
  <si>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</si>
  <si>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</si>
  <si>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</si>
  <si>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</si>
  <si>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</si>
  <si>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</si>
  <si>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</si>
  <si>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</si>
  <si>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</si>
  <si>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</si>
  <si>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</si>
  <si>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</si>
  <si>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</si>
  <si>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</si>
  <si>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</si>
  <si>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</si>
  <si>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</si>
  <si>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</si>
  <si>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</si>
  <si>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</si>
  <si>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</si>
  <si>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</si>
  <si>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</si>
  <si>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</si>
  <si>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</si>
  <si>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</si>
  <si>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</si>
  <si>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</si>
  <si>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</si>
  <si>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</si>
  <si>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</si>
  <si>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</si>
  <si>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</si>
  <si>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</si>
  <si>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</si>
  <si>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</si>
  <si>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</si>
  <si>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</si>
  <si>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</si>
  <si>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</si>
  <si>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</si>
  <si>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</si>
  <si>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</si>
  <si>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</si>
  <si>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</si>
  <si>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</si>
  <si>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</si>
  <si>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</si>
  <si>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</si>
  <si>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</si>
  <si>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</si>
  <si>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</si>
  <si>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</si>
  <si>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</si>
  <si>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</si>
  <si>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</si>
  <si>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</si>
  <si>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</si>
  <si>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</si>
  <si>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</si>
  <si>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</si>
  <si>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</si>
  <si>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</si>
  <si>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</si>
  <si>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</si>
  <si>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</si>
  <si>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</si>
  <si>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</si>
  <si>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</si>
  <si>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</si>
  <si>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</si>
  <si>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</si>
  <si>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</si>
  <si>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</si>
  <si>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</si>
  <si>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</si>
  <si>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</si>
  <si>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</si>
  <si>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</si>
  <si>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</si>
  <si>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</si>
  <si>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</si>
  <si>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</si>
  <si>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</si>
  <si>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</si>
  <si>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</si>
  <si>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</si>
  <si>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</si>
  <si>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</si>
  <si>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</si>
  <si>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</si>
  <si>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</si>
  <si>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</si>
  <si>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</si>
  <si>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</si>
  <si>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</si>
  <si>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</si>
  <si>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</si>
  <si>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</si>
  <si>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</si>
  <si>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</si>
  <si>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</si>
  <si>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</si>
  <si>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</si>
  <si>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</si>
  <si>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</si>
  <si>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</si>
  <si>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</si>
  <si>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</si>
  <si>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</si>
  <si>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</si>
  <si>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</si>
  <si>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</si>
  <si>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</si>
  <si>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</si>
  <si>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</si>
  <si>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</si>
  <si>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</si>
  <si>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</si>
  <si>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</si>
  <si>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</si>
  <si>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</si>
  <si>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</si>
  <si>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</si>
  <si>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</si>
  <si>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</si>
  <si>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</si>
  <si>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</si>
  <si>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</si>
  <si>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</si>
  <si>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</si>
  <si>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</si>
  <si>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</si>
  <si>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</si>
  <si>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</si>
  <si>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</si>
  <si>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</si>
  <si>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</si>
  <si>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</si>
  <si>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</si>
  <si>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</si>
  <si>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</si>
  <si>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</si>
  <si>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</si>
  <si>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</si>
  <si>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</si>
  <si>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</si>
  <si>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</si>
  <si>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</si>
  <si>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</si>
  <si>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</si>
  <si>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</si>
  <si>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</si>
  <si>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</si>
  <si>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</si>
  <si>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</si>
  <si>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</si>
  <si>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</si>
  <si>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</si>
  <si>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</si>
  <si>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</si>
  <si>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</si>
  <si>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</si>
  <si>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</si>
  <si>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</si>
  <si>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</si>
  <si>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</si>
  <si>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</si>
  <si>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</si>
  <si>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</si>
  <si>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</si>
  <si>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</si>
  <si>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</si>
  <si>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</si>
  <si>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</si>
  <si>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</si>
  <si>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</si>
  <si>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</si>
  <si>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</si>
  <si>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</si>
  <si>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</si>
  <si>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</si>
  <si>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</si>
  <si>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</si>
  <si>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</si>
  <si>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</si>
  <si>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</si>
  <si>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</si>
  <si>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</si>
  <si>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</si>
  <si>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</si>
  <si>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</si>
  <si>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</si>
  <si>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</si>
  <si>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</si>
  <si>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</si>
  <si>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</si>
  <si>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</si>
  <si>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</si>
  <si>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</si>
  <si>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</si>
  <si>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</si>
  <si>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</si>
  <si>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</si>
  <si>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</si>
  <si>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</si>
  <si>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</si>
  <si>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</si>
  <si>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</si>
  <si>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</si>
  <si>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</si>
  <si>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</si>
  <si>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</si>
  <si>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</si>
  <si>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</si>
  <si>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</si>
  <si>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</si>
  <si>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</si>
  <si>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</si>
  <si>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</si>
  <si>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</si>
  <si>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</si>
  <si>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</si>
  <si>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</si>
  <si>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</si>
  <si>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</si>
  <si>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</si>
  <si>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</si>
  <si>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</si>
  <si>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</si>
  <si>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</si>
  <si>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</si>
  <si>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</si>
  <si>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</si>
  <si>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</si>
  <si>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</si>
  <si>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</si>
  <si>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</si>
  <si>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</si>
  <si>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</si>
  <si>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</si>
  <si>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</si>
  <si>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</si>
  <si>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</si>
  <si>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</si>
  <si>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</si>
  <si>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</si>
  <si>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</si>
  <si>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</si>
  <si>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</si>
  <si>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</si>
  <si>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</si>
  <si>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</si>
  <si>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</si>
  <si>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</si>
  <si>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</si>
  <si>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</si>
  <si>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</si>
  <si>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</si>
  <si>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</si>
  <si>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</si>
  <si>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</si>
  <si>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</si>
  <si>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</si>
  <si>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</si>
  <si>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</si>
  <si>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</si>
  <si>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</si>
  <si>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</si>
  <si>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</si>
  <si>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</si>
  <si>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</si>
  <si>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</si>
  <si>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</si>
  <si>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</si>
  <si>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</si>
  <si>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</si>
  <si>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</si>
  <si>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</si>
  <si>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</si>
  <si>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</si>
  <si>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</si>
  <si>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</si>
  <si>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</si>
  <si>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</si>
  <si>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</si>
  <si>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</si>
  <si>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</si>
  <si>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</si>
  <si>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</si>
  <si>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</si>
  <si>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</si>
  <si>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</si>
  <si>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</si>
  <si>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</si>
  <si>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</si>
  <si>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</si>
  <si>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</si>
  <si>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</si>
  <si>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</si>
  <si>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</si>
  <si>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</si>
  <si>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</si>
  <si>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</si>
  <si>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</si>
  <si>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</si>
  <si>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</si>
  <si>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</si>
  <si>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</si>
  <si>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</si>
  <si>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</si>
  <si>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</si>
  <si>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</si>
  <si>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</si>
  <si>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</si>
  <si>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</si>
  <si>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</si>
  <si>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</si>
  <si>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</si>
  <si>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</si>
  <si>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</si>
  <si>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</si>
  <si>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</si>
  <si>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</si>
  <si>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</si>
  <si>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</si>
  <si>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</si>
  <si>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</si>
  <si>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</si>
  <si>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</si>
  <si>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</si>
  <si>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</si>
  <si>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</si>
  <si>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</si>
  <si>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</si>
  <si>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</si>
  <si>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</si>
  <si>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</si>
  <si>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</si>
  <si>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</si>
  <si>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</si>
  <si>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</si>
  <si>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</si>
  <si>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</si>
  <si>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</si>
  <si>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</si>
  <si>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</si>
  <si>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</si>
  <si>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</si>
  <si>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</si>
  <si>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</si>
  <si>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</si>
  <si>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</si>
  <si>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</si>
  <si>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</si>
  <si>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</si>
  <si>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</si>
  <si>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</si>
  <si>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</si>
  <si>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</si>
  <si>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</si>
  <si>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</si>
  <si>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</si>
  <si>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</si>
  <si>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</si>
  <si>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</si>
  <si>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</si>
  <si>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</si>
  <si>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</si>
  <si>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</si>
  <si>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</si>
  <si>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</si>
  <si>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</si>
  <si>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</si>
  <si>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</si>
  <si>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</si>
  <si>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</si>
  <si>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</si>
  <si>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</si>
  <si>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</si>
  <si>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</si>
  <si>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</si>
  <si>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</si>
  <si>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</si>
  <si>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</si>
  <si>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</si>
  <si>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</si>
  <si>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</si>
  <si>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</si>
  <si>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</si>
  <si>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</si>
  <si>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</si>
  <si>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</si>
  <si>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</si>
  <si>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</si>
  <si>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</si>
  <si>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</si>
  <si>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</si>
  <si>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</si>
  <si>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</si>
  <si>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</si>
  <si>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</si>
  <si>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</si>
  <si>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</si>
  <si>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</si>
  <si>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</si>
  <si>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</si>
  <si>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</si>
  <si>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</si>
  <si>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</si>
  <si>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</si>
  <si>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</si>
  <si>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</si>
  <si>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</si>
  <si>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</si>
  <si>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</si>
  <si>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</si>
  <si>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</si>
  <si>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</si>
  <si>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</si>
  <si>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</si>
  <si>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</si>
  <si>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</si>
  <si>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</si>
  <si>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</si>
  <si>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</si>
  <si>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</si>
  <si>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</si>
  <si>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</si>
  <si>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</si>
  <si>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</si>
  <si>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</si>
  <si>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</si>
  <si>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</si>
  <si>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</si>
  <si>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</si>
  <si>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</si>
  <si>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</si>
  <si>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</si>
  <si>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</si>
  <si>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</si>
  <si>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</si>
  <si>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</si>
  <si>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</si>
  <si>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</si>
  <si>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</si>
  <si>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</si>
  <si>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</si>
  <si>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</si>
  <si>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</si>
  <si>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</si>
  <si>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</si>
  <si>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</si>
  <si>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</si>
  <si>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</si>
  <si>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</si>
  <si>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</si>
  <si>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</si>
  <si>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</si>
  <si>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</si>
  <si>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</si>
  <si>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</si>
  <si>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</si>
  <si>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</si>
  <si>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</si>
  <si>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</si>
  <si>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</si>
  <si>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</si>
  <si>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</si>
  <si>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</si>
  <si>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</si>
  <si>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</si>
  <si>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</si>
  <si>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</si>
  <si>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</si>
  <si>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</si>
  <si>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</si>
  <si>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</si>
  <si>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</si>
  <si>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</si>
  <si>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</si>
  <si>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</si>
  <si>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</si>
  <si>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</si>
  <si>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</si>
  <si>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</si>
  <si>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</si>
  <si>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</si>
  <si>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</si>
  <si>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</si>
  <si>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</si>
  <si>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</si>
  <si>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</si>
  <si>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</si>
  <si>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</si>
  <si>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</si>
  <si>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</si>
  <si>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</si>
  <si>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</si>
  <si>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</si>
  <si>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</si>
  <si>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</si>
  <si>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</si>
  <si>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</si>
  <si>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</si>
  <si>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</si>
  <si>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</si>
  <si>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</si>
  <si>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</si>
  <si>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</si>
  <si>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</si>
  <si>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</si>
  <si>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</si>
  <si>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</si>
  <si>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</si>
  <si>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</si>
  <si>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</si>
  <si>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</si>
  <si>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</si>
  <si>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</si>
  <si>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</si>
  <si>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</si>
  <si>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</si>
  <si>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</si>
  <si>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</si>
  <si>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</si>
  <si>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</si>
  <si>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</si>
  <si>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</si>
  <si>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</si>
  <si>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</si>
  <si>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</si>
  <si>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</si>
  <si>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</si>
  <si>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</si>
  <si>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</si>
  <si>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</si>
  <si>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</si>
  <si>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</si>
  <si>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</si>
  <si>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</si>
  <si>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</si>
  <si>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</si>
  <si>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</si>
  <si>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</si>
  <si>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</si>
  <si>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</si>
  <si>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</si>
  <si>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</si>
  <si>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</si>
  <si>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</si>
  <si>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</si>
  <si>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</si>
  <si>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</si>
  <si>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</si>
  <si>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</si>
  <si>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</si>
  <si>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</si>
  <si>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</si>
  <si>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</si>
  <si>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</si>
  <si>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</si>
  <si>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</si>
  <si>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</si>
  <si>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</si>
  <si>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</si>
  <si>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</si>
  <si>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</si>
  <si>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</si>
  <si>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</si>
  <si>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</si>
  <si>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</si>
  <si>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</si>
  <si>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</si>
  <si>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</si>
  <si>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</si>
  <si>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09107S0280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</si>
  <si>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</si>
  <si>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</si>
  <si>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</si>
  <si>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Приложение № 7</t>
  </si>
  <si>
    <t>0510220140</t>
  </si>
  <si>
    <t>Подготовка технической и проектной документации по объектам водоснабжения Кашинского городского округа</t>
  </si>
  <si>
    <t>Субсидии теплоснабжающим предприятиям на возмещение затрат, связанных с подготовкой к отопительному сезону</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</si>
  <si>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</si>
  <si>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</si>
  <si>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</si>
  <si>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</si>
  <si>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</si>
  <si>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</si>
  <si>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</si>
  <si>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</si>
  <si>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</si>
  <si>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</si>
  <si>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</si>
  <si>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</si>
  <si>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</si>
  <si>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0810154690</t>
  </si>
  <si>
    <t>Осуществление органами местного самоуправления государственных полномочий по проведению Всероссийской переписи населения</t>
  </si>
  <si>
    <t>0510220150</t>
  </si>
  <si>
    <t>Разработка Схемы водоснабжения и водоотведения Кашинского городского округа</t>
  </si>
  <si>
    <t>02201L3060</t>
  </si>
  <si>
    <t>Модернизация (капитальный ремонт, реконструкция) региональных и муниципальных детских школ искусств по видам искусств</t>
  </si>
  <si>
    <t>0210120040</t>
  </si>
  <si>
    <t>02102L4670</t>
  </si>
  <si>
    <t>Субсидии на приобретение специализированного автотранспорта для муниципальных учреждений культуры ( рамках национального проекта)</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</si>
  <si>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</si>
  <si>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031P500000</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</si>
  <si>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</si>
  <si>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</si>
  <si>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</si>
  <si>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Думы от _________  № ____</t>
  </si>
  <si>
    <t>Думы от ___________ № ____</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</si>
  <si>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</si>
  <si>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2021 год</t>
  </si>
  <si>
    <t xml:space="preserve"> 2022 год</t>
  </si>
  <si>
    <t>2023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</si>
  <si>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</si>
  <si>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 xml:space="preserve">округа на 2021 год и на плановый </t>
  </si>
  <si>
    <t>период 2022 и 2023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</si>
  <si>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2021 год и на плановый период 2022 и 2023 годов</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</si>
  <si>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</si>
  <si>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</si>
  <si>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</si>
  <si>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округа на 2021 год и на плановый</t>
  </si>
  <si>
    <t>Приложение № 6</t>
  </si>
  <si>
    <t>период 2022 и 2023 годов"</t>
  </si>
  <si>
    <t>Думы от _____________ №   ___</t>
  </si>
  <si>
    <t>2022 год</t>
  </si>
  <si>
    <t>Распределение бюджетных ассигнований бюджета Кашинского городского округа по разделам и подразделам классификации расходов бюджетов                                                   на 2021 год и на плановый период 2022 и 2023 годов</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</si>
  <si>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</si>
  <si>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</si>
  <si>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</si>
  <si>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</si>
  <si>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</si>
  <si>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</si>
  <si>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</si>
  <si>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</si>
  <si>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</si>
  <si>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</si>
  <si>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</si>
  <si>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</si>
  <si>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</si>
  <si>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</si>
  <si>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</si>
  <si>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t>
  </si>
  <si>
    <t>0210220040</t>
  </si>
  <si>
    <t>Подготовка проектно - сметной документации для проведения капитальных ремонтов в учреждениях культуры Кашинского городского округа</t>
  </si>
  <si>
    <t>05403S9001</t>
  </si>
  <si>
    <t xml:space="preserve"> Расходы на реализацию Программы по поддержке местных инициатив "Благоустройство Пушкинской набережной в г. Кашин Тверской области" за счёт средств местного бюджета, поступлений от юридических лиц и вкладов граждан</t>
  </si>
  <si>
    <t>05403S9000</t>
  </si>
  <si>
    <t xml:space="preserve">   </t>
  </si>
  <si>
    <t>0830600000</t>
  </si>
  <si>
    <t>Задача "Развитие материально технической базы редакций районных и городских газет"</t>
  </si>
  <si>
    <t>08306S0490</t>
  </si>
  <si>
    <t xml:space="preserve"> Финансирование расходного обязательства на развитие материально-технической базы редакций районных и городских газет</t>
  </si>
  <si>
    <t>022A354530</t>
  </si>
  <si>
    <t>Создание виртуального концертного зала</t>
  </si>
  <si>
    <t>0210120030</t>
  </si>
  <si>
    <t xml:space="preserve"> Задача "Привлечение на территорию муниципального образования Кашинский городской округ дополнительных потоков российских и иностранных туристов"</t>
  </si>
  <si>
    <t>022A300000</t>
  </si>
  <si>
    <t>Задача "Реализация федерального проекта "Цифровая культура" в рамках национального проекта "Культура"</t>
  </si>
  <si>
    <t>0310120050</t>
  </si>
  <si>
    <t>Реализация программы "Дворовый тренер" на территории Кашинского городского округа</t>
  </si>
  <si>
    <t>1101</t>
  </si>
  <si>
    <t>0310500000</t>
  </si>
  <si>
    <t>03105S9002</t>
  </si>
  <si>
    <t>Физическая культура</t>
  </si>
  <si>
    <t>Задача "Реализация Программы поддержки местных инициатив в Тверской области"</t>
  </si>
  <si>
    <t xml:space="preserve">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t>
  </si>
  <si>
    <t>021А120030</t>
  </si>
  <si>
    <t>0910800000</t>
  </si>
  <si>
    <t>0910820090</t>
  </si>
  <si>
    <t>Задача "Кадровое обеспечение в сфере молодежная политика на территории Кашинского городского округа"</t>
  </si>
  <si>
    <t>Развитие кадрового потенциала на территории Кашинского городского округа</t>
  </si>
  <si>
    <t>Ремонт тепловых сетей в границах Кашинского городского округа</t>
  </si>
  <si>
    <t>0510420160</t>
  </si>
  <si>
    <t>0120120050</t>
  </si>
  <si>
    <t>Разработка проекта и проверка сметной документации по обустройству плаца с асфальтовым покрытием и установкой флагштоков в общеобразовательных организациях</t>
  </si>
  <si>
    <t>0510420170</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</si>
  <si>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</si>
  <si>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</si>
  <si>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</si>
  <si>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</si>
  <si>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</si>
  <si>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</si>
  <si>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031P510400</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</si>
  <si>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</si>
  <si>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</si>
  <si>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</si>
  <si>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0210210920</t>
  </si>
  <si>
    <t>Реализация мероприятий по обращениям, поступающим к депутатам Законодательного собрания Тверской области</t>
  </si>
  <si>
    <t>0540210920</t>
  </si>
  <si>
    <t>Приобретение и установка детского игрового комплекса за счет средст областного бюджета на реализацию мероприятий по обращениям, поступающим к депутатам Законодательного Собрания Тверской области</t>
  </si>
  <si>
    <t>0540319300</t>
  </si>
  <si>
    <t>Расходы на реализацию программ по поддержке местных инициатив "Благоустройство Пушкинской набережной в г. Кашин Тверской области" 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t>
  </si>
  <si>
    <t>0720310290</t>
  </si>
  <si>
    <t>Обеспечение мероприятий по приобретению жилых помещений для малоимущих многодетных семей за счет областного бюджета</t>
  </si>
  <si>
    <t>0810120030</t>
  </si>
  <si>
    <t>Проведение выборов в органы местного самоуправления</t>
  </si>
  <si>
    <t>Обеспечение проведения выборов и референдумов</t>
  </si>
  <si>
    <t>0120120070</t>
  </si>
  <si>
    <t>Приложение № 4</t>
  </si>
  <si>
    <t>"Приложение № 6</t>
  </si>
  <si>
    <t>".</t>
  </si>
  <si>
    <t>Приложение № 5</t>
  </si>
  <si>
    <t>к решению Кашинской городской</t>
  </si>
  <si>
    <t>"Приложение № 7</t>
  </si>
  <si>
    <t>"Приложение № 9</t>
  </si>
  <si>
    <t>"Приложение № 8</t>
  </si>
  <si>
    <t>Устройство основания и установка физкультурно-оздоровительного комплекса открытого типа (ФОКОТ) на территории МБОУ СОШ №5</t>
  </si>
  <si>
    <t>Проведение ремонтных работ городских и районных Домов культуры, библиотек и музеев муниципальных образований Тверской области</t>
  </si>
  <si>
    <t>0540320140</t>
  </si>
  <si>
    <t>Реализация Программы по поддержке местных инициатив</t>
  </si>
  <si>
    <t>Думы от 25.05.2021 №281</t>
  </si>
  <si>
    <t>Думы от 25.05.2021 № 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</si>
</sst>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3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0" fontId="9" fillId="5" borderId="2" xfId="6" applyNumberFormat="1" applyFont="1" applyFill="1" applyProtection="1">
      <alignment vertical="top"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165" fontId="9" fillId="0" borderId="4" xfId="13" applyNumberFormat="1" applyFont="1" applyFill="1" applyBorder="1" applyAlignment="1">
      <alignment horizontal="center" wrapText="1"/>
    </xf>
    <xf numFmtId="165" fontId="9" fillId="0" borderId="4" xfId="2" applyNumberFormat="1" applyFont="1" applyFill="1" applyBorder="1" applyAlignment="1" applyProtection="1">
      <alignment horizontal="center"/>
    </xf>
    <xf numFmtId="0" fontId="1" fillId="0" borderId="1" xfId="2" applyNumberFormat="1" applyFont="1" applyProtection="1"/>
    <xf numFmtId="0" fontId="6" fillId="0" borderId="1" xfId="30" applyFont="1" applyProtection="1">
      <protection locked="0"/>
    </xf>
    <xf numFmtId="0" fontId="8" fillId="0" borderId="1" xfId="30" applyFont="1" applyFill="1" applyAlignment="1" applyProtection="1">
      <alignment horizontal="center"/>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1" xfId="30" applyFont="1" applyFill="1" applyAlignment="1" applyProtection="1">
      <alignment horizontal="center"/>
      <protection locked="0"/>
    </xf>
    <xf numFmtId="0" fontId="10" fillId="0" borderId="1" xfId="3" applyNumberFormat="1" applyFont="1" applyFill="1" applyProtection="1">
      <alignment horizontal="center"/>
    </xf>
    <xf numFmtId="0" fontId="0" fillId="0" borderId="0" xfId="0" applyFill="1" applyAlignment="1">
      <alignment horizontal="left"/>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30" applyFont="1" applyFill="1" applyAlignment="1" applyProtection="1">
      <protection locked="0"/>
    </xf>
    <xf numFmtId="0" fontId="8" fillId="0" borderId="1" xfId="30" applyFont="1" applyFill="1" applyAlignment="1" applyProtection="1">
      <alignment horizontal="center" wrapText="1"/>
      <protection locked="0"/>
    </xf>
    <xf numFmtId="0" fontId="0" fillId="0" borderId="0" xfId="0" applyAlignment="1">
      <alignment horizontal="center" wrapText="1"/>
    </xf>
    <xf numFmtId="0" fontId="8" fillId="0" borderId="1" xfId="30" applyFont="1" applyFill="1" applyAlignment="1" applyProtection="1">
      <alignment horizontal="left"/>
      <protection locked="0"/>
    </xf>
    <xf numFmtId="0" fontId="0" fillId="0" borderId="0" xfId="0" applyAlignment="1">
      <alignment horizontal="left"/>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4" xfId="0" applyFill="1" applyBorder="1" applyAlignment="1"/>
    <xf numFmtId="49" fontId="9" fillId="0" borderId="4" xfId="5" applyNumberFormat="1" applyFont="1" applyFill="1" applyBorder="1" applyAlignment="1" applyProtection="1">
      <alignment horizontal="center" vertical="center" wrapText="1"/>
    </xf>
    <xf numFmtId="0" fontId="0" fillId="0" borderId="0" xfId="0" applyFill="1" applyAlignment="1">
      <alignment horizontal="center"/>
    </xf>
    <xf numFmtId="0" fontId="0" fillId="0" borderId="0" xfId="0" applyFill="1" applyAlignment="1">
      <alignment horizontal="left"/>
    </xf>
    <xf numFmtId="0" fontId="10" fillId="0" borderId="1" xfId="3" applyFont="1" applyFill="1" applyAlignment="1">
      <alignment horizontal="left"/>
    </xf>
    <xf numFmtId="0" fontId="8" fillId="0" borderId="1" xfId="0" applyFont="1" applyFill="1" applyBorder="1" applyAlignment="1">
      <alignment vertical="top" wrapText="1"/>
    </xf>
    <xf numFmtId="0" fontId="8" fillId="0" borderId="1" xfId="0" applyFont="1" applyFill="1" applyBorder="1" applyAlignment="1">
      <alignment vertical="top"/>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8" fillId="0" borderId="1" xfId="30" applyFont="1" applyFill="1" applyAlignment="1" applyProtection="1">
      <protection locked="0"/>
    </xf>
    <xf numFmtId="0" fontId="12" fillId="0" borderId="1" xfId="30" applyFont="1" applyFill="1" applyBorder="1" applyAlignment="1" applyProtection="1">
      <alignment horizontal="center" wrapText="1"/>
      <protection locked="0"/>
    </xf>
    <xf numFmtId="0" fontId="6" fillId="0" borderId="0" xfId="0" applyFont="1" applyFill="1" applyAlignment="1">
      <alignment horizontal="left"/>
    </xf>
    <xf numFmtId="0" fontId="8" fillId="0" borderId="1" xfId="30" applyFont="1" applyFill="1" applyAlignment="1" applyProtection="1">
      <alignment wrapText="1"/>
      <protection locked="0"/>
    </xf>
    <xf numFmtId="0" fontId="6" fillId="0" borderId="0" xfId="0" applyFont="1" applyFill="1" applyAlignment="1">
      <alignmen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6"/>
  <sheetViews>
    <sheetView showGridLines="0" zoomScaleSheetLayoutView="100" workbookViewId="0">
      <selection activeCell="C3" sqref="C3:E3"/>
    </sheetView>
  </sheetViews>
  <sheetFormatPr defaultColWidth="9.109375" defaultRowHeight="14.4" outlineLevelRow="6" x14ac:dyDescent="0.3"/>
  <cols>
    <col min="1" max="1" width="7.6640625" style="24" customWidth="1"/>
    <col min="2" max="2" width="53.88671875" style="24" customWidth="1"/>
    <col min="3" max="5" width="11.6640625" style="39" customWidth="1"/>
    <col min="6" max="6" width="9.109375" style="25" customWidth="1"/>
    <col min="7" max="16384" width="9.109375" style="25"/>
  </cols>
  <sheetData>
    <row r="1" spans="1:6" x14ac:dyDescent="0.3">
      <c r="C1" s="100" t="s">
        <v>801</v>
      </c>
      <c r="D1" s="101"/>
      <c r="E1" s="101"/>
    </row>
    <row r="2" spans="1:6" x14ac:dyDescent="0.3">
      <c r="C2" s="102" t="s">
        <v>558</v>
      </c>
      <c r="D2" s="103"/>
      <c r="E2" s="103"/>
    </row>
    <row r="3" spans="1:6" x14ac:dyDescent="0.3">
      <c r="C3" s="102" t="s">
        <v>813</v>
      </c>
      <c r="D3" s="103"/>
      <c r="E3" s="103"/>
    </row>
    <row r="4" spans="1:6" x14ac:dyDescent="0.3">
      <c r="C4" s="90"/>
      <c r="D4" s="90"/>
      <c r="E4" s="90"/>
    </row>
    <row r="5" spans="1:6" x14ac:dyDescent="0.3">
      <c r="C5" s="108" t="s">
        <v>802</v>
      </c>
      <c r="D5" s="108"/>
      <c r="E5" s="108"/>
    </row>
    <row r="6" spans="1:6" x14ac:dyDescent="0.3">
      <c r="C6" s="102" t="s">
        <v>558</v>
      </c>
      <c r="D6" s="102"/>
      <c r="E6" s="102"/>
    </row>
    <row r="7" spans="1:6" x14ac:dyDescent="0.3">
      <c r="C7" s="102" t="s">
        <v>710</v>
      </c>
      <c r="D7" s="102"/>
      <c r="E7" s="102"/>
    </row>
    <row r="8" spans="1:6" x14ac:dyDescent="0.3">
      <c r="C8" s="102" t="s">
        <v>722</v>
      </c>
      <c r="D8" s="103"/>
      <c r="E8" s="103"/>
    </row>
    <row r="9" spans="1:6" x14ac:dyDescent="0.3">
      <c r="C9" s="102" t="s">
        <v>723</v>
      </c>
      <c r="D9" s="103"/>
      <c r="E9" s="103"/>
    </row>
    <row r="10" spans="1:6" x14ac:dyDescent="0.3">
      <c r="C10" s="102" t="s">
        <v>725</v>
      </c>
      <c r="D10" s="103"/>
      <c r="E10" s="103"/>
    </row>
    <row r="11" spans="1:6" ht="15.75" customHeight="1" x14ac:dyDescent="0.3">
      <c r="A11" s="109" t="s">
        <v>728</v>
      </c>
      <c r="B11" s="109"/>
      <c r="C11" s="109"/>
      <c r="D11" s="109"/>
      <c r="E11" s="109"/>
      <c r="F11" s="2"/>
    </row>
    <row r="12" spans="1:6" ht="72.75" customHeight="1" x14ac:dyDescent="0.3">
      <c r="A12" s="109"/>
      <c r="B12" s="109"/>
      <c r="C12" s="109"/>
      <c r="D12" s="109"/>
      <c r="E12" s="109"/>
      <c r="F12" s="2"/>
    </row>
    <row r="13" spans="1:6" ht="15.75" customHeight="1" x14ac:dyDescent="0.3">
      <c r="B13" s="110"/>
      <c r="C13" s="111"/>
      <c r="D13" s="111"/>
      <c r="E13" s="111"/>
      <c r="F13" s="2"/>
    </row>
    <row r="14" spans="1:6" ht="12" customHeight="1" x14ac:dyDescent="0.3">
      <c r="B14" s="104"/>
      <c r="C14" s="105"/>
      <c r="D14" s="105"/>
      <c r="E14" s="105"/>
      <c r="F14" s="2"/>
    </row>
    <row r="15" spans="1:6" ht="15" customHeight="1" x14ac:dyDescent="0.3">
      <c r="A15" s="112" t="s">
        <v>552</v>
      </c>
      <c r="B15" s="112" t="s">
        <v>555</v>
      </c>
      <c r="C15" s="114" t="s">
        <v>556</v>
      </c>
      <c r="D15" s="115"/>
      <c r="E15" s="116"/>
      <c r="F15" s="2"/>
    </row>
    <row r="16" spans="1:6" ht="42.75" customHeight="1" x14ac:dyDescent="0.3">
      <c r="A16" s="113"/>
      <c r="B16" s="113"/>
      <c r="C16" s="78" t="s">
        <v>713</v>
      </c>
      <c r="D16" s="11" t="s">
        <v>727</v>
      </c>
      <c r="E16" s="11" t="s">
        <v>715</v>
      </c>
      <c r="F16" s="2"/>
    </row>
    <row r="17" spans="1:7" ht="15.75" customHeight="1" x14ac:dyDescent="0.3">
      <c r="A17" s="70">
        <v>1</v>
      </c>
      <c r="B17" s="70">
        <v>2</v>
      </c>
      <c r="C17" s="6">
        <v>3</v>
      </c>
      <c r="D17" s="6">
        <v>4</v>
      </c>
      <c r="E17" s="6">
        <v>5</v>
      </c>
      <c r="F17" s="2"/>
    </row>
    <row r="18" spans="1:7" s="30" customFormat="1" ht="15.75" customHeight="1" x14ac:dyDescent="0.3">
      <c r="A18" s="28"/>
      <c r="B18" s="29" t="s">
        <v>567</v>
      </c>
      <c r="C18" s="7">
        <f>C19+C131+C167+C234+C318+C419+C440+C490+C523</f>
        <v>670495.6</v>
      </c>
      <c r="D18" s="7">
        <f>D19+D131+D167+D234+D318+D419+D440+D490+D523</f>
        <v>576320.9</v>
      </c>
      <c r="E18" s="7">
        <f>E19+E131+E167+E234+E318+E419+E440+E490+E523</f>
        <v>560096</v>
      </c>
      <c r="F18" s="16"/>
    </row>
    <row r="19" spans="1:7" s="30" customFormat="1" x14ac:dyDescent="0.3">
      <c r="A19" s="22" t="s">
        <v>1</v>
      </c>
      <c r="B19" s="23" t="s">
        <v>277</v>
      </c>
      <c r="C19" s="8">
        <f>C20+C26+C40+C46+C56+C61+C55</f>
        <v>52936.4</v>
      </c>
      <c r="D19" s="8">
        <f t="shared" ref="D19:E19" si="0">D20+D26+D40+D46+D56+D61+D55</f>
        <v>49658</v>
      </c>
      <c r="E19" s="8">
        <f t="shared" si="0"/>
        <v>49534.2</v>
      </c>
      <c r="F19" s="4"/>
    </row>
    <row r="20" spans="1:7" ht="26.4" outlineLevel="1" x14ac:dyDescent="0.3">
      <c r="A20" s="17" t="s">
        <v>12</v>
      </c>
      <c r="B20" s="19" t="s">
        <v>288</v>
      </c>
      <c r="C20" s="9">
        <f>'№ 8 ведомственная'!F29</f>
        <v>1701.5</v>
      </c>
      <c r="D20" s="9">
        <f>'№ 8 ведомственная'!G29</f>
        <v>1701.5</v>
      </c>
      <c r="E20" s="9">
        <f>'№ 8 ведомственная'!H29</f>
        <v>1701.5</v>
      </c>
      <c r="F20" s="2"/>
    </row>
    <row r="21" spans="1:7" ht="39.6" hidden="1" outlineLevel="2" x14ac:dyDescent="0.3">
      <c r="A21" s="17" t="s">
        <v>12</v>
      </c>
      <c r="B21" s="19" t="s">
        <v>289</v>
      </c>
      <c r="C21" s="9">
        <f>C22</f>
        <v>1701.5</v>
      </c>
      <c r="D21" s="9">
        <f t="shared" ref="D21:E24" si="1">D22</f>
        <v>1701.5</v>
      </c>
      <c r="E21" s="9">
        <f t="shared" si="1"/>
        <v>1701.5</v>
      </c>
      <c r="F21" s="2"/>
      <c r="G21" s="31"/>
    </row>
    <row r="22" spans="1:7" ht="26.4" hidden="1" outlineLevel="3" x14ac:dyDescent="0.3">
      <c r="A22" s="17" t="s">
        <v>12</v>
      </c>
      <c r="B22" s="19" t="s">
        <v>338</v>
      </c>
      <c r="C22" s="9">
        <f>C23</f>
        <v>1701.5</v>
      </c>
      <c r="D22" s="9">
        <f t="shared" si="1"/>
        <v>1701.5</v>
      </c>
      <c r="E22" s="9">
        <f t="shared" si="1"/>
        <v>1701.5</v>
      </c>
      <c r="F22" s="2"/>
    </row>
    <row r="23" spans="1:7" ht="26.4" hidden="1" outlineLevel="4" x14ac:dyDescent="0.3">
      <c r="A23" s="17" t="s">
        <v>12</v>
      </c>
      <c r="B23" s="19" t="s">
        <v>339</v>
      </c>
      <c r="C23" s="9">
        <f>C24</f>
        <v>1701.5</v>
      </c>
      <c r="D23" s="9">
        <f t="shared" si="1"/>
        <v>1701.5</v>
      </c>
      <c r="E23" s="9">
        <f t="shared" si="1"/>
        <v>1701.5</v>
      </c>
      <c r="F23" s="2"/>
    </row>
    <row r="24" spans="1:7" hidden="1" outlineLevel="5" x14ac:dyDescent="0.3">
      <c r="A24" s="17" t="s">
        <v>12</v>
      </c>
      <c r="B24" s="19" t="s">
        <v>340</v>
      </c>
      <c r="C24" s="9">
        <f>C25</f>
        <v>1701.5</v>
      </c>
      <c r="D24" s="9">
        <f t="shared" si="1"/>
        <v>1701.5</v>
      </c>
      <c r="E24" s="9">
        <f t="shared" si="1"/>
        <v>1701.5</v>
      </c>
      <c r="F24" s="2"/>
    </row>
    <row r="25" spans="1:7" ht="52.8" hidden="1" outlineLevel="6" x14ac:dyDescent="0.3">
      <c r="A25" s="17" t="s">
        <v>12</v>
      </c>
      <c r="B25" s="19" t="s">
        <v>332</v>
      </c>
      <c r="C25" s="9">
        <f>'№ 8 ведомственная'!F34</f>
        <v>1701.5</v>
      </c>
      <c r="D25" s="9">
        <f>'№ 8 ведомственная'!G34</f>
        <v>1701.5</v>
      </c>
      <c r="E25" s="9">
        <f>'№ 8 ведомственная'!H34</f>
        <v>1701.5</v>
      </c>
      <c r="F25" s="2"/>
    </row>
    <row r="26" spans="1:7" ht="39.6" outlineLevel="1" collapsed="1" x14ac:dyDescent="0.3">
      <c r="A26" s="17" t="s">
        <v>17</v>
      </c>
      <c r="B26" s="19" t="s">
        <v>290</v>
      </c>
      <c r="C26" s="9">
        <f>'№ 8 ведомственная'!F35</f>
        <v>35819.1</v>
      </c>
      <c r="D26" s="9">
        <f>'№ 8 ведомственная'!G35</f>
        <v>35487.300000000003</v>
      </c>
      <c r="E26" s="9">
        <f>'№ 8 ведомственная'!H35</f>
        <v>35490.6</v>
      </c>
      <c r="F26" s="2"/>
    </row>
    <row r="27" spans="1:7" ht="39.6" hidden="1" outlineLevel="2" x14ac:dyDescent="0.3">
      <c r="A27" s="17" t="s">
        <v>17</v>
      </c>
      <c r="B27" s="19" t="s">
        <v>289</v>
      </c>
      <c r="C27" s="9" t="e">
        <f>C28+C33</f>
        <v>#REF!</v>
      </c>
      <c r="D27" s="9" t="e">
        <f t="shared" ref="D27:E27" si="2">D28+D33</f>
        <v>#REF!</v>
      </c>
      <c r="E27" s="9" t="e">
        <f t="shared" si="2"/>
        <v>#REF!</v>
      </c>
      <c r="F27" s="2"/>
    </row>
    <row r="28" spans="1:7" ht="52.8" hidden="1" outlineLevel="3" x14ac:dyDescent="0.3">
      <c r="A28" s="17" t="s">
        <v>17</v>
      </c>
      <c r="B28" s="19" t="s">
        <v>341</v>
      </c>
      <c r="C28" s="9">
        <f>C29</f>
        <v>338.20000000000005</v>
      </c>
      <c r="D28" s="9">
        <f t="shared" ref="D28:E29" si="3">D29</f>
        <v>341.40000000000003</v>
      </c>
      <c r="E28" s="9">
        <f t="shared" si="3"/>
        <v>344.70000000000005</v>
      </c>
      <c r="F28" s="2"/>
    </row>
    <row r="29" spans="1:7" ht="66" hidden="1" outlineLevel="4" x14ac:dyDescent="0.3">
      <c r="A29" s="17" t="s">
        <v>17</v>
      </c>
      <c r="B29" s="19" t="s">
        <v>342</v>
      </c>
      <c r="C29" s="9">
        <f>C30</f>
        <v>338.20000000000005</v>
      </c>
      <c r="D29" s="9">
        <f t="shared" si="3"/>
        <v>341.40000000000003</v>
      </c>
      <c r="E29" s="9">
        <f t="shared" si="3"/>
        <v>344.70000000000005</v>
      </c>
      <c r="F29" s="2"/>
    </row>
    <row r="30" spans="1:7" ht="39.6" hidden="1" outlineLevel="5" x14ac:dyDescent="0.3">
      <c r="A30" s="17" t="s">
        <v>17</v>
      </c>
      <c r="B30" s="19" t="s">
        <v>343</v>
      </c>
      <c r="C30" s="9">
        <f>C31+C32</f>
        <v>338.20000000000005</v>
      </c>
      <c r="D30" s="9">
        <f t="shared" ref="D30:E30" si="4">D31+D32</f>
        <v>341.40000000000003</v>
      </c>
      <c r="E30" s="9">
        <f t="shared" si="4"/>
        <v>344.70000000000005</v>
      </c>
      <c r="F30" s="2"/>
    </row>
    <row r="31" spans="1:7" ht="52.8" hidden="1" outlineLevel="6" x14ac:dyDescent="0.3">
      <c r="A31" s="17" t="s">
        <v>17</v>
      </c>
      <c r="B31" s="19" t="s">
        <v>332</v>
      </c>
      <c r="C31" s="9">
        <f>'№ 8 ведомственная'!F40</f>
        <v>284.60000000000002</v>
      </c>
      <c r="D31" s="9">
        <f>'№ 8 ведомственная'!G40</f>
        <v>284.60000000000002</v>
      </c>
      <c r="E31" s="9">
        <f>'№ 8 ведомственная'!H40</f>
        <v>284.60000000000002</v>
      </c>
      <c r="F31" s="2"/>
    </row>
    <row r="32" spans="1:7" ht="26.4" hidden="1" outlineLevel="6" x14ac:dyDescent="0.3">
      <c r="A32" s="17" t="s">
        <v>17</v>
      </c>
      <c r="B32" s="19" t="s">
        <v>333</v>
      </c>
      <c r="C32" s="9">
        <f>'№ 8 ведомственная'!F41</f>
        <v>53.6</v>
      </c>
      <c r="D32" s="9">
        <f>'№ 8 ведомственная'!G41</f>
        <v>56.8</v>
      </c>
      <c r="E32" s="9">
        <f>'№ 8 ведомственная'!H41</f>
        <v>60.1</v>
      </c>
      <c r="F32" s="2"/>
    </row>
    <row r="33" spans="1:6" ht="26.4" hidden="1" outlineLevel="3" x14ac:dyDescent="0.3">
      <c r="A33" s="17" t="s">
        <v>17</v>
      </c>
      <c r="B33" s="19" t="s">
        <v>338</v>
      </c>
      <c r="C33" s="9" t="e">
        <f>C34</f>
        <v>#REF!</v>
      </c>
      <c r="D33" s="9" t="e">
        <f t="shared" ref="D33:E34" si="5">D34</f>
        <v>#REF!</v>
      </c>
      <c r="E33" s="9" t="e">
        <f t="shared" si="5"/>
        <v>#REF!</v>
      </c>
      <c r="F33" s="2"/>
    </row>
    <row r="34" spans="1:6" ht="26.4" hidden="1" outlineLevel="4" x14ac:dyDescent="0.3">
      <c r="A34" s="17" t="s">
        <v>17</v>
      </c>
      <c r="B34" s="19" t="s">
        <v>339</v>
      </c>
      <c r="C34" s="9" t="e">
        <f>C35</f>
        <v>#REF!</v>
      </c>
      <c r="D34" s="9" t="e">
        <f t="shared" si="5"/>
        <v>#REF!</v>
      </c>
      <c r="E34" s="9" t="e">
        <f t="shared" si="5"/>
        <v>#REF!</v>
      </c>
      <c r="F34" s="2"/>
    </row>
    <row r="35" spans="1:6" ht="52.8" hidden="1" outlineLevel="5" x14ac:dyDescent="0.3">
      <c r="A35" s="17" t="s">
        <v>17</v>
      </c>
      <c r="B35" s="19" t="s">
        <v>345</v>
      </c>
      <c r="C35" s="9" t="e">
        <f>C36+C37+C38+C39</f>
        <v>#REF!</v>
      </c>
      <c r="D35" s="9" t="e">
        <f t="shared" ref="D35:E35" si="6">D36+D37+D38+D39</f>
        <v>#REF!</v>
      </c>
      <c r="E35" s="9" t="e">
        <f t="shared" si="6"/>
        <v>#REF!</v>
      </c>
      <c r="F35" s="2"/>
    </row>
    <row r="36" spans="1:6" ht="52.8" hidden="1" outlineLevel="6" x14ac:dyDescent="0.3">
      <c r="A36" s="17" t="s">
        <v>17</v>
      </c>
      <c r="B36" s="19" t="s">
        <v>332</v>
      </c>
      <c r="C36" s="9">
        <f>'№ 8 ведомственная'!F45</f>
        <v>27006.400000000001</v>
      </c>
      <c r="D36" s="9">
        <f>'№ 8 ведомственная'!G45</f>
        <v>27032</v>
      </c>
      <c r="E36" s="9">
        <f>'№ 8 ведомственная'!H45</f>
        <v>27032</v>
      </c>
      <c r="F36" s="2"/>
    </row>
    <row r="37" spans="1:6" ht="26.4" hidden="1" outlineLevel="6" x14ac:dyDescent="0.3">
      <c r="A37" s="17" t="s">
        <v>17</v>
      </c>
      <c r="B37" s="19" t="s">
        <v>333</v>
      </c>
      <c r="C37" s="9">
        <f>'№ 8 ведомственная'!F46</f>
        <v>7773.9</v>
      </c>
      <c r="D37" s="9">
        <f>'№ 8 ведомственная'!G46</f>
        <v>7908.9</v>
      </c>
      <c r="E37" s="9">
        <f>'№ 8 ведомственная'!H46</f>
        <v>7908.9</v>
      </c>
      <c r="F37" s="2"/>
    </row>
    <row r="38" spans="1:6" hidden="1" outlineLevel="6" x14ac:dyDescent="0.3">
      <c r="A38" s="17" t="s">
        <v>17</v>
      </c>
      <c r="B38" s="19" t="s">
        <v>344</v>
      </c>
      <c r="C38" s="9" t="e">
        <f>'№ 8 ведомственная'!#REF!</f>
        <v>#REF!</v>
      </c>
      <c r="D38" s="9" t="e">
        <f>'№ 8 ведомственная'!#REF!</f>
        <v>#REF!</v>
      </c>
      <c r="E38" s="9" t="e">
        <f>'№ 8 ведомственная'!#REF!</f>
        <v>#REF!</v>
      </c>
      <c r="F38" s="2"/>
    </row>
    <row r="39" spans="1:6" hidden="1" outlineLevel="6" x14ac:dyDescent="0.3">
      <c r="A39" s="17" t="s">
        <v>17</v>
      </c>
      <c r="B39" s="19" t="s">
        <v>334</v>
      </c>
      <c r="C39" s="9">
        <f>'№ 8 ведомственная'!F48</f>
        <v>675</v>
      </c>
      <c r="D39" s="9">
        <f>'№ 8 ведомственная'!G48</f>
        <v>205</v>
      </c>
      <c r="E39" s="9">
        <f>'№ 8 ведомственная'!H48</f>
        <v>205</v>
      </c>
      <c r="F39" s="2"/>
    </row>
    <row r="40" spans="1:6" outlineLevel="1" collapsed="1" x14ac:dyDescent="0.3">
      <c r="A40" s="17" t="s">
        <v>23</v>
      </c>
      <c r="B40" s="19" t="s">
        <v>291</v>
      </c>
      <c r="C40" s="9">
        <f>'№ 8 ведомственная'!F49</f>
        <v>23.2</v>
      </c>
      <c r="D40" s="9">
        <f>'№ 8 ведомственная'!G49</f>
        <v>140.19999999999999</v>
      </c>
      <c r="E40" s="9">
        <f>'№ 8 ведомственная'!H49</f>
        <v>11.2</v>
      </c>
      <c r="F40" s="2"/>
    </row>
    <row r="41" spans="1:6" ht="39.6" hidden="1" outlineLevel="2" x14ac:dyDescent="0.3">
      <c r="A41" s="17" t="s">
        <v>23</v>
      </c>
      <c r="B41" s="19" t="s">
        <v>289</v>
      </c>
      <c r="C41" s="9">
        <f>C42</f>
        <v>0</v>
      </c>
      <c r="D41" s="9">
        <f t="shared" ref="D41:E44" si="7">D42</f>
        <v>0</v>
      </c>
      <c r="E41" s="9">
        <f t="shared" si="7"/>
        <v>0</v>
      </c>
      <c r="F41" s="2"/>
    </row>
    <row r="42" spans="1:6" ht="52.8" hidden="1" outlineLevel="3" x14ac:dyDescent="0.3">
      <c r="A42" s="17" t="s">
        <v>23</v>
      </c>
      <c r="B42" s="19" t="s">
        <v>341</v>
      </c>
      <c r="C42" s="9">
        <f>C43</f>
        <v>0</v>
      </c>
      <c r="D42" s="9">
        <f t="shared" si="7"/>
        <v>0</v>
      </c>
      <c r="E42" s="9">
        <f t="shared" si="7"/>
        <v>0</v>
      </c>
      <c r="F42" s="2"/>
    </row>
    <row r="43" spans="1:6" ht="66" hidden="1" outlineLevel="4" x14ac:dyDescent="0.3">
      <c r="A43" s="17" t="s">
        <v>23</v>
      </c>
      <c r="B43" s="19" t="s">
        <v>342</v>
      </c>
      <c r="C43" s="9">
        <f>C44</f>
        <v>0</v>
      </c>
      <c r="D43" s="9">
        <f t="shared" si="7"/>
        <v>0</v>
      </c>
      <c r="E43" s="9">
        <f t="shared" si="7"/>
        <v>0</v>
      </c>
      <c r="F43" s="2"/>
    </row>
    <row r="44" spans="1:6" ht="39.6" hidden="1" outlineLevel="5" x14ac:dyDescent="0.3">
      <c r="A44" s="17" t="s">
        <v>23</v>
      </c>
      <c r="B44" s="19" t="s">
        <v>346</v>
      </c>
      <c r="C44" s="9">
        <f>C45</f>
        <v>0</v>
      </c>
      <c r="D44" s="9">
        <f t="shared" si="7"/>
        <v>0</v>
      </c>
      <c r="E44" s="9">
        <f t="shared" si="7"/>
        <v>0</v>
      </c>
      <c r="F44" s="2"/>
    </row>
    <row r="45" spans="1:6" ht="26.4" hidden="1" outlineLevel="6" x14ac:dyDescent="0.3">
      <c r="A45" s="17" t="s">
        <v>23</v>
      </c>
      <c r="B45" s="19" t="s">
        <v>333</v>
      </c>
      <c r="C45" s="9"/>
      <c r="D45" s="9"/>
      <c r="E45" s="9"/>
      <c r="F45" s="2"/>
    </row>
    <row r="46" spans="1:6" ht="39.6" outlineLevel="1" collapsed="1" x14ac:dyDescent="0.3">
      <c r="A46" s="17" t="s">
        <v>2</v>
      </c>
      <c r="B46" s="19" t="s">
        <v>286</v>
      </c>
      <c r="C46" s="9">
        <f>'№ 8 ведомственная'!F20+'№ 8 ведомственная'!F642</f>
        <v>9252.7000000000007</v>
      </c>
      <c r="D46" s="9">
        <f>'№ 8 ведомственная'!G20+'№ 8 ведомственная'!G642</f>
        <v>9233.2000000000007</v>
      </c>
      <c r="E46" s="9">
        <f>'№ 8 ведомственная'!H20+'№ 8 ведомственная'!H642</f>
        <v>9233.2000000000007</v>
      </c>
      <c r="F46" s="2"/>
    </row>
    <row r="47" spans="1:6" hidden="1" outlineLevel="2" x14ac:dyDescent="0.3">
      <c r="A47" s="17" t="s">
        <v>2</v>
      </c>
      <c r="B47" s="19" t="s">
        <v>287</v>
      </c>
      <c r="C47" s="9">
        <f>C48</f>
        <v>9251.7000000000007</v>
      </c>
      <c r="D47" s="9">
        <f t="shared" ref="D47:E47" si="8">D48</f>
        <v>9232.2000000000007</v>
      </c>
      <c r="E47" s="9">
        <f t="shared" si="8"/>
        <v>9232.2000000000007</v>
      </c>
      <c r="F47" s="2"/>
    </row>
    <row r="48" spans="1:6" ht="26.4" hidden="1" outlineLevel="3" x14ac:dyDescent="0.3">
      <c r="A48" s="17" t="s">
        <v>2</v>
      </c>
      <c r="B48" s="19" t="s">
        <v>330</v>
      </c>
      <c r="C48" s="9">
        <f>C49+C53</f>
        <v>9251.7000000000007</v>
      </c>
      <c r="D48" s="9">
        <f t="shared" ref="D48:E48" si="9">D49+D53</f>
        <v>9232.2000000000007</v>
      </c>
      <c r="E48" s="9">
        <f t="shared" si="9"/>
        <v>9232.2000000000007</v>
      </c>
      <c r="F48" s="2"/>
    </row>
    <row r="49" spans="1:6" ht="26.4" hidden="1" outlineLevel="5" x14ac:dyDescent="0.3">
      <c r="A49" s="17" t="s">
        <v>2</v>
      </c>
      <c r="B49" s="19" t="s">
        <v>331</v>
      </c>
      <c r="C49" s="9">
        <f>C50+C51+C52</f>
        <v>8448.5</v>
      </c>
      <c r="D49" s="9">
        <f t="shared" ref="D49:E49" si="10">D50+D51+D52</f>
        <v>8429</v>
      </c>
      <c r="E49" s="9">
        <f t="shared" si="10"/>
        <v>8429</v>
      </c>
      <c r="F49" s="2"/>
    </row>
    <row r="50" spans="1:6" ht="52.8" hidden="1" outlineLevel="6" x14ac:dyDescent="0.3">
      <c r="A50" s="17" t="s">
        <v>2</v>
      </c>
      <c r="B50" s="19" t="s">
        <v>332</v>
      </c>
      <c r="C50" s="9">
        <f>'№ 8 ведомственная'!F24</f>
        <v>7582.6</v>
      </c>
      <c r="D50" s="9">
        <f>'№ 8 ведомственная'!G24</f>
        <v>7563.1</v>
      </c>
      <c r="E50" s="9">
        <f>'№ 8 ведомственная'!H24</f>
        <v>7563.1</v>
      </c>
      <c r="F50" s="2"/>
    </row>
    <row r="51" spans="1:6" ht="26.4" hidden="1" outlineLevel="6" x14ac:dyDescent="0.3">
      <c r="A51" s="17" t="s">
        <v>2</v>
      </c>
      <c r="B51" s="19" t="s">
        <v>333</v>
      </c>
      <c r="C51" s="9">
        <f>'№ 8 ведомственная'!F25</f>
        <v>859.9</v>
      </c>
      <c r="D51" s="9">
        <f>'№ 8 ведомственная'!G25</f>
        <v>859.9</v>
      </c>
      <c r="E51" s="9">
        <f>'№ 8 ведомственная'!H25</f>
        <v>859.9</v>
      </c>
      <c r="F51" s="2"/>
    </row>
    <row r="52" spans="1:6" hidden="1" outlineLevel="6" x14ac:dyDescent="0.3">
      <c r="A52" s="17" t="s">
        <v>2</v>
      </c>
      <c r="B52" s="19" t="s">
        <v>334</v>
      </c>
      <c r="C52" s="9">
        <f>'№ 8 ведомственная'!F26</f>
        <v>6</v>
      </c>
      <c r="D52" s="9">
        <f>'№ 8 ведомственная'!G26</f>
        <v>6</v>
      </c>
      <c r="E52" s="9">
        <f>'№ 8 ведомственная'!H26</f>
        <v>6</v>
      </c>
      <c r="F52" s="2"/>
    </row>
    <row r="53" spans="1:6" hidden="1" outlineLevel="5" x14ac:dyDescent="0.3">
      <c r="A53" s="17" t="s">
        <v>2</v>
      </c>
      <c r="B53" s="19" t="s">
        <v>276</v>
      </c>
      <c r="C53" s="9">
        <f>C54</f>
        <v>803.2</v>
      </c>
      <c r="D53" s="9">
        <f t="shared" ref="D53:E53" si="11">D54</f>
        <v>803.2</v>
      </c>
      <c r="E53" s="9">
        <f t="shared" si="11"/>
        <v>803.2</v>
      </c>
      <c r="F53" s="2"/>
    </row>
    <row r="54" spans="1:6" ht="52.8" hidden="1" outlineLevel="6" x14ac:dyDescent="0.3">
      <c r="A54" s="17" t="s">
        <v>2</v>
      </c>
      <c r="B54" s="19" t="s">
        <v>332</v>
      </c>
      <c r="C54" s="9">
        <f>'№ 8 ведомственная'!F646</f>
        <v>803.2</v>
      </c>
      <c r="D54" s="9">
        <f>'№ 8 ведомственная'!G646</f>
        <v>803.2</v>
      </c>
      <c r="E54" s="9">
        <f>'№ 8 ведомственная'!H646</f>
        <v>803.2</v>
      </c>
      <c r="F54" s="2"/>
    </row>
    <row r="55" spans="1:6" outlineLevel="6" x14ac:dyDescent="0.3">
      <c r="A55" s="18" t="s">
        <v>709</v>
      </c>
      <c r="B55" s="73" t="s">
        <v>799</v>
      </c>
      <c r="C55" s="9">
        <f>'№ 8 ведомственная'!F55</f>
        <v>130</v>
      </c>
      <c r="D55" s="9">
        <f>'№ 8 ведомственная'!G55</f>
        <v>0</v>
      </c>
      <c r="E55" s="9">
        <f>'№ 8 ведомственная'!H55</f>
        <v>0</v>
      </c>
      <c r="F55" s="2"/>
    </row>
    <row r="56" spans="1:6" outlineLevel="1" x14ac:dyDescent="0.3">
      <c r="A56" s="17" t="s">
        <v>25</v>
      </c>
      <c r="B56" s="19" t="s">
        <v>292</v>
      </c>
      <c r="C56" s="9">
        <f>'№ 8 ведомственная'!F61</f>
        <v>300</v>
      </c>
      <c r="D56" s="9">
        <f>'№ 8 ведомственная'!G61</f>
        <v>300</v>
      </c>
      <c r="E56" s="9">
        <f>'№ 8 ведомственная'!H61</f>
        <v>300</v>
      </c>
      <c r="F56" s="2"/>
    </row>
    <row r="57" spans="1:6" hidden="1" outlineLevel="2" x14ac:dyDescent="0.3">
      <c r="A57" s="17" t="s">
        <v>25</v>
      </c>
      <c r="B57" s="19" t="s">
        <v>287</v>
      </c>
      <c r="C57" s="9">
        <f>C58</f>
        <v>300</v>
      </c>
      <c r="D57" s="9">
        <f t="shared" ref="D57:E59" si="12">D58</f>
        <v>300</v>
      </c>
      <c r="E57" s="9">
        <f t="shared" si="12"/>
        <v>300</v>
      </c>
      <c r="F57" s="2"/>
    </row>
    <row r="58" spans="1:6" hidden="1" outlineLevel="3" x14ac:dyDescent="0.3">
      <c r="A58" s="17" t="s">
        <v>25</v>
      </c>
      <c r="B58" s="19" t="s">
        <v>292</v>
      </c>
      <c r="C58" s="9">
        <f>C59</f>
        <v>300</v>
      </c>
      <c r="D58" s="9">
        <f t="shared" si="12"/>
        <v>300</v>
      </c>
      <c r="E58" s="9">
        <f t="shared" si="12"/>
        <v>300</v>
      </c>
      <c r="F58" s="2"/>
    </row>
    <row r="59" spans="1:6" hidden="1" outlineLevel="5" x14ac:dyDescent="0.3">
      <c r="A59" s="17" t="s">
        <v>25</v>
      </c>
      <c r="B59" s="19" t="s">
        <v>347</v>
      </c>
      <c r="C59" s="9">
        <f>C60</f>
        <v>300</v>
      </c>
      <c r="D59" s="9">
        <f t="shared" si="12"/>
        <v>300</v>
      </c>
      <c r="E59" s="9">
        <f t="shared" si="12"/>
        <v>300</v>
      </c>
      <c r="F59" s="2"/>
    </row>
    <row r="60" spans="1:6" hidden="1" outlineLevel="6" x14ac:dyDescent="0.3">
      <c r="A60" s="17" t="s">
        <v>25</v>
      </c>
      <c r="B60" s="19" t="s">
        <v>334</v>
      </c>
      <c r="C60" s="9">
        <f>'№ 8 ведомственная'!F65</f>
        <v>300</v>
      </c>
      <c r="D60" s="9">
        <f>'№ 8 ведомственная'!G65</f>
        <v>300</v>
      </c>
      <c r="E60" s="9">
        <f>'№ 8 ведомственная'!H65</f>
        <v>300</v>
      </c>
      <c r="F60" s="2"/>
    </row>
    <row r="61" spans="1:6" outlineLevel="1" collapsed="1" x14ac:dyDescent="0.3">
      <c r="A61" s="17" t="s">
        <v>28</v>
      </c>
      <c r="B61" s="19" t="s">
        <v>293</v>
      </c>
      <c r="C61" s="9">
        <f>'№ 8 ведомственная'!F66</f>
        <v>5709.9000000000005</v>
      </c>
      <c r="D61" s="9">
        <f>'№ 8 ведомственная'!G66</f>
        <v>2795.8</v>
      </c>
      <c r="E61" s="9">
        <f>'№ 8 ведомственная'!H66</f>
        <v>2797.7</v>
      </c>
      <c r="F61" s="2"/>
    </row>
    <row r="62" spans="1:6" ht="39.6" hidden="1" outlineLevel="2" x14ac:dyDescent="0.3">
      <c r="A62" s="17" t="s">
        <v>28</v>
      </c>
      <c r="B62" s="19" t="s">
        <v>294</v>
      </c>
      <c r="C62" s="9" t="e">
        <f>C63+C74</f>
        <v>#REF!</v>
      </c>
      <c r="D62" s="9" t="e">
        <f t="shared" ref="D62:E62" si="13">D63+D74</f>
        <v>#REF!</v>
      </c>
      <c r="E62" s="9" t="e">
        <f t="shared" si="13"/>
        <v>#REF!</v>
      </c>
      <c r="F62" s="2"/>
    </row>
    <row r="63" spans="1:6" ht="26.4" hidden="1" outlineLevel="3" x14ac:dyDescent="0.3">
      <c r="A63" s="17" t="s">
        <v>28</v>
      </c>
      <c r="B63" s="19" t="s">
        <v>348</v>
      </c>
      <c r="C63" s="9" t="e">
        <f>C64+C67</f>
        <v>#REF!</v>
      </c>
      <c r="D63" s="9" t="e">
        <f t="shared" ref="D63:E63" si="14">D64+D67</f>
        <v>#REF!</v>
      </c>
      <c r="E63" s="9" t="e">
        <f t="shared" si="14"/>
        <v>#REF!</v>
      </c>
      <c r="F63" s="2"/>
    </row>
    <row r="64" spans="1:6" ht="26.4" hidden="1" outlineLevel="4" x14ac:dyDescent="0.3">
      <c r="A64" s="17" t="s">
        <v>28</v>
      </c>
      <c r="B64" s="19" t="s">
        <v>568</v>
      </c>
      <c r="C64" s="9" t="e">
        <f>C65</f>
        <v>#REF!</v>
      </c>
      <c r="D64" s="9" t="e">
        <f t="shared" ref="D64:E65" si="15">D65</f>
        <v>#REF!</v>
      </c>
      <c r="E64" s="9" t="e">
        <f t="shared" si="15"/>
        <v>#REF!</v>
      </c>
      <c r="F64" s="2"/>
    </row>
    <row r="65" spans="1:6" ht="26.4" hidden="1" outlineLevel="5" x14ac:dyDescent="0.3">
      <c r="A65" s="17" t="s">
        <v>28</v>
      </c>
      <c r="B65" s="19" t="s">
        <v>349</v>
      </c>
      <c r="C65" s="9" t="e">
        <f>C66</f>
        <v>#REF!</v>
      </c>
      <c r="D65" s="9" t="e">
        <f t="shared" si="15"/>
        <v>#REF!</v>
      </c>
      <c r="E65" s="9" t="e">
        <f t="shared" si="15"/>
        <v>#REF!</v>
      </c>
      <c r="F65" s="2"/>
    </row>
    <row r="66" spans="1:6" ht="26.4" hidden="1" outlineLevel="6" x14ac:dyDescent="0.3">
      <c r="A66" s="17" t="s">
        <v>28</v>
      </c>
      <c r="B66" s="19" t="s">
        <v>333</v>
      </c>
      <c r="C66" s="9" t="e">
        <f>'№ 8 ведомственная'!#REF!</f>
        <v>#REF!</v>
      </c>
      <c r="D66" s="9" t="e">
        <f>'№ 8 ведомственная'!#REF!</f>
        <v>#REF!</v>
      </c>
      <c r="E66" s="9" t="e">
        <f>'№ 8 ведомственная'!#REF!</f>
        <v>#REF!</v>
      </c>
      <c r="F66" s="2"/>
    </row>
    <row r="67" spans="1:6" ht="39.6" hidden="1" outlineLevel="4" x14ac:dyDescent="0.3">
      <c r="A67" s="17" t="s">
        <v>28</v>
      </c>
      <c r="B67" s="19" t="s">
        <v>350</v>
      </c>
      <c r="C67" s="9">
        <f>C68+C70+C72</f>
        <v>2421</v>
      </c>
      <c r="D67" s="9">
        <f t="shared" ref="D67:E67" si="16">D68+D70+D72</f>
        <v>1469</v>
      </c>
      <c r="E67" s="9">
        <f t="shared" si="16"/>
        <v>1469</v>
      </c>
      <c r="F67" s="2"/>
    </row>
    <row r="68" spans="1:6" ht="39.6" hidden="1" outlineLevel="5" x14ac:dyDescent="0.3">
      <c r="A68" s="17" t="s">
        <v>28</v>
      </c>
      <c r="B68" s="19" t="s">
        <v>351</v>
      </c>
      <c r="C68" s="9">
        <f>C69</f>
        <v>160</v>
      </c>
      <c r="D68" s="9">
        <f t="shared" ref="D68:E68" si="17">D69</f>
        <v>160</v>
      </c>
      <c r="E68" s="9">
        <f t="shared" si="17"/>
        <v>160</v>
      </c>
      <c r="F68" s="2"/>
    </row>
    <row r="69" spans="1:6" ht="26.4" hidden="1" outlineLevel="6" x14ac:dyDescent="0.3">
      <c r="A69" s="17" t="s">
        <v>28</v>
      </c>
      <c r="B69" s="19" t="s">
        <v>333</v>
      </c>
      <c r="C69" s="9">
        <f>'№ 8 ведомственная'!F71</f>
        <v>160</v>
      </c>
      <c r="D69" s="9">
        <f>'№ 8 ведомственная'!G71</f>
        <v>160</v>
      </c>
      <c r="E69" s="9">
        <f>'№ 8 ведомственная'!H71</f>
        <v>160</v>
      </c>
      <c r="F69" s="2"/>
    </row>
    <row r="70" spans="1:6" ht="52.8" hidden="1" outlineLevel="5" x14ac:dyDescent="0.3">
      <c r="A70" s="17" t="s">
        <v>28</v>
      </c>
      <c r="B70" s="19" t="s">
        <v>352</v>
      </c>
      <c r="C70" s="9">
        <f>C71</f>
        <v>209</v>
      </c>
      <c r="D70" s="9">
        <f t="shared" ref="D70:E70" si="18">D71</f>
        <v>209</v>
      </c>
      <c r="E70" s="9">
        <f t="shared" si="18"/>
        <v>209</v>
      </c>
      <c r="F70" s="2"/>
    </row>
    <row r="71" spans="1:6" ht="26.4" hidden="1" outlineLevel="6" x14ac:dyDescent="0.3">
      <c r="A71" s="17" t="s">
        <v>28</v>
      </c>
      <c r="B71" s="19" t="s">
        <v>333</v>
      </c>
      <c r="C71" s="9">
        <f>'№ 8 ведомственная'!F73</f>
        <v>209</v>
      </c>
      <c r="D71" s="9">
        <f>'№ 8 ведомственная'!G73</f>
        <v>209</v>
      </c>
      <c r="E71" s="9">
        <f>'№ 8 ведомственная'!H73</f>
        <v>209</v>
      </c>
      <c r="F71" s="2"/>
    </row>
    <row r="72" spans="1:6" ht="26.4" hidden="1" outlineLevel="5" x14ac:dyDescent="0.3">
      <c r="A72" s="17" t="s">
        <v>28</v>
      </c>
      <c r="B72" s="19" t="s">
        <v>353</v>
      </c>
      <c r="C72" s="9">
        <f>C73</f>
        <v>2052</v>
      </c>
      <c r="D72" s="9">
        <f t="shared" ref="D72:E72" si="19">D73</f>
        <v>1100</v>
      </c>
      <c r="E72" s="9">
        <f t="shared" si="19"/>
        <v>1100</v>
      </c>
      <c r="F72" s="2"/>
    </row>
    <row r="73" spans="1:6" ht="26.4" hidden="1" outlineLevel="6" x14ac:dyDescent="0.3">
      <c r="A73" s="17" t="s">
        <v>28</v>
      </c>
      <c r="B73" s="19" t="s">
        <v>333</v>
      </c>
      <c r="C73" s="9">
        <f>'№ 8 ведомственная'!F75</f>
        <v>2052</v>
      </c>
      <c r="D73" s="9">
        <f>'№ 8 ведомственная'!G75</f>
        <v>1100</v>
      </c>
      <c r="E73" s="9">
        <f>'№ 8 ведомственная'!H75</f>
        <v>1100</v>
      </c>
      <c r="F73" s="2"/>
    </row>
    <row r="74" spans="1:6" ht="26.4" hidden="1" outlineLevel="3" x14ac:dyDescent="0.3">
      <c r="A74" s="17" t="s">
        <v>28</v>
      </c>
      <c r="B74" s="19" t="s">
        <v>354</v>
      </c>
      <c r="C74" s="9" t="e">
        <f>C75</f>
        <v>#REF!</v>
      </c>
      <c r="D74" s="9" t="e">
        <f t="shared" ref="D74:E76" si="20">D75</f>
        <v>#REF!</v>
      </c>
      <c r="E74" s="9" t="e">
        <f t="shared" si="20"/>
        <v>#REF!</v>
      </c>
      <c r="F74" s="2"/>
    </row>
    <row r="75" spans="1:6" ht="52.8" hidden="1" outlineLevel="4" x14ac:dyDescent="0.3">
      <c r="A75" s="17" t="s">
        <v>28</v>
      </c>
      <c r="B75" s="19" t="s">
        <v>355</v>
      </c>
      <c r="C75" s="9" t="e">
        <f>C76</f>
        <v>#REF!</v>
      </c>
      <c r="D75" s="9" t="e">
        <f t="shared" si="20"/>
        <v>#REF!</v>
      </c>
      <c r="E75" s="9" t="e">
        <f t="shared" si="20"/>
        <v>#REF!</v>
      </c>
      <c r="F75" s="2"/>
    </row>
    <row r="76" spans="1:6" ht="26.4" hidden="1" outlineLevel="5" x14ac:dyDescent="0.3">
      <c r="A76" s="17" t="s">
        <v>28</v>
      </c>
      <c r="B76" s="19" t="s">
        <v>356</v>
      </c>
      <c r="C76" s="9" t="e">
        <f>C77</f>
        <v>#REF!</v>
      </c>
      <c r="D76" s="9" t="e">
        <f t="shared" si="20"/>
        <v>#REF!</v>
      </c>
      <c r="E76" s="9" t="e">
        <f t="shared" si="20"/>
        <v>#REF!</v>
      </c>
      <c r="F76" s="2"/>
    </row>
    <row r="77" spans="1:6" ht="26.4" hidden="1" outlineLevel="6" x14ac:dyDescent="0.3">
      <c r="A77" s="17" t="s">
        <v>28</v>
      </c>
      <c r="B77" s="19" t="s">
        <v>333</v>
      </c>
      <c r="C77" s="9" t="e">
        <f>'№ 8 ведомственная'!#REF!</f>
        <v>#REF!</v>
      </c>
      <c r="D77" s="9" t="e">
        <f>'№ 8 ведомственная'!#REF!</f>
        <v>#REF!</v>
      </c>
      <c r="E77" s="9" t="e">
        <f>'№ 8 ведомственная'!#REF!</f>
        <v>#REF!</v>
      </c>
      <c r="F77" s="2"/>
    </row>
    <row r="78" spans="1:6" ht="39.6" hidden="1" outlineLevel="2" x14ac:dyDescent="0.3">
      <c r="A78" s="17" t="s">
        <v>28</v>
      </c>
      <c r="B78" s="19" t="s">
        <v>289</v>
      </c>
      <c r="C78" s="9" t="e">
        <f>C79+C89</f>
        <v>#REF!</v>
      </c>
      <c r="D78" s="9" t="e">
        <f t="shared" ref="D78:E78" si="21">D79+D89</f>
        <v>#REF!</v>
      </c>
      <c r="E78" s="9" t="e">
        <f t="shared" si="21"/>
        <v>#REF!</v>
      </c>
      <c r="F78" s="2"/>
    </row>
    <row r="79" spans="1:6" ht="52.8" hidden="1" outlineLevel="3" x14ac:dyDescent="0.3">
      <c r="A79" s="17" t="s">
        <v>28</v>
      </c>
      <c r="B79" s="19" t="s">
        <v>341</v>
      </c>
      <c r="C79" s="9" t="e">
        <f>C80</f>
        <v>#REF!</v>
      </c>
      <c r="D79" s="9" t="e">
        <f t="shared" ref="D79:E79" si="22">D80</f>
        <v>#REF!</v>
      </c>
      <c r="E79" s="9" t="e">
        <f t="shared" si="22"/>
        <v>#REF!</v>
      </c>
      <c r="F79" s="2"/>
    </row>
    <row r="80" spans="1:6" ht="66" hidden="1" outlineLevel="4" x14ac:dyDescent="0.3">
      <c r="A80" s="17" t="s">
        <v>28</v>
      </c>
      <c r="B80" s="19" t="s">
        <v>342</v>
      </c>
      <c r="C80" s="9" t="e">
        <f>C81+C84+C86</f>
        <v>#REF!</v>
      </c>
      <c r="D80" s="9" t="e">
        <f t="shared" ref="D80:E80" si="23">D81+D84+D86</f>
        <v>#REF!</v>
      </c>
      <c r="E80" s="9" t="e">
        <f t="shared" si="23"/>
        <v>#REF!</v>
      </c>
      <c r="F80" s="2"/>
    </row>
    <row r="81" spans="1:6" ht="52.8" hidden="1" outlineLevel="5" x14ac:dyDescent="0.3">
      <c r="A81" s="17" t="s">
        <v>28</v>
      </c>
      <c r="B81" s="19" t="s">
        <v>357</v>
      </c>
      <c r="C81" s="9">
        <f>C82+C83</f>
        <v>199.8</v>
      </c>
      <c r="D81" s="9">
        <f t="shared" ref="D81:E81" si="24">D82+D83</f>
        <v>201.7</v>
      </c>
      <c r="E81" s="9">
        <f t="shared" si="24"/>
        <v>203.60000000000002</v>
      </c>
      <c r="F81" s="2"/>
    </row>
    <row r="82" spans="1:6" ht="52.8" hidden="1" outlineLevel="6" x14ac:dyDescent="0.3">
      <c r="A82" s="17" t="s">
        <v>28</v>
      </c>
      <c r="B82" s="19" t="s">
        <v>332</v>
      </c>
      <c r="C82" s="9">
        <f>'№ 8 ведомственная'!F80</f>
        <v>167.9</v>
      </c>
      <c r="D82" s="9">
        <f>'№ 8 ведомственная'!G80</f>
        <v>167.9</v>
      </c>
      <c r="E82" s="9">
        <f>'№ 8 ведомственная'!H80</f>
        <v>167.9</v>
      </c>
      <c r="F82" s="2"/>
    </row>
    <row r="83" spans="1:6" ht="26.4" hidden="1" outlineLevel="6" x14ac:dyDescent="0.3">
      <c r="A83" s="17" t="s">
        <v>28</v>
      </c>
      <c r="B83" s="19" t="s">
        <v>333</v>
      </c>
      <c r="C83" s="9">
        <f>'№ 8 ведомственная'!F81</f>
        <v>31.9</v>
      </c>
      <c r="D83" s="9">
        <f>'№ 8 ведомственная'!G81</f>
        <v>33.799999999999997</v>
      </c>
      <c r="E83" s="9">
        <f>'№ 8 ведомственная'!H81</f>
        <v>35.700000000000003</v>
      </c>
      <c r="F83" s="2"/>
    </row>
    <row r="84" spans="1:6" hidden="1" outlineLevel="5" x14ac:dyDescent="0.3">
      <c r="A84" s="17" t="s">
        <v>28</v>
      </c>
      <c r="B84" s="19" t="s">
        <v>358</v>
      </c>
      <c r="C84" s="9">
        <f>C85</f>
        <v>220</v>
      </c>
      <c r="D84" s="9">
        <f t="shared" ref="D84:E84" si="25">D85</f>
        <v>220</v>
      </c>
      <c r="E84" s="9">
        <f t="shared" si="25"/>
        <v>220</v>
      </c>
      <c r="F84" s="2"/>
    </row>
    <row r="85" spans="1:6" ht="26.4" hidden="1" outlineLevel="6" x14ac:dyDescent="0.3">
      <c r="A85" s="17" t="s">
        <v>28</v>
      </c>
      <c r="B85" s="19" t="s">
        <v>359</v>
      </c>
      <c r="C85" s="9">
        <f>'№ 8 ведомственная'!F83</f>
        <v>220</v>
      </c>
      <c r="D85" s="9">
        <f>'№ 8 ведомственная'!G83</f>
        <v>220</v>
      </c>
      <c r="E85" s="9">
        <f>'№ 8 ведомственная'!H83</f>
        <v>220</v>
      </c>
      <c r="F85" s="2"/>
    </row>
    <row r="86" spans="1:6" ht="26.4" hidden="1" outlineLevel="5" x14ac:dyDescent="0.3">
      <c r="A86" s="17" t="s">
        <v>28</v>
      </c>
      <c r="B86" s="19" t="s">
        <v>360</v>
      </c>
      <c r="C86" s="9" t="e">
        <f>C87+C88</f>
        <v>#REF!</v>
      </c>
      <c r="D86" s="9" t="e">
        <f t="shared" ref="D86:E86" si="26">D87+D88</f>
        <v>#REF!</v>
      </c>
      <c r="E86" s="9" t="e">
        <f t="shared" si="26"/>
        <v>#REF!</v>
      </c>
      <c r="F86" s="2"/>
    </row>
    <row r="87" spans="1:6" ht="52.8" hidden="1" outlineLevel="6" x14ac:dyDescent="0.3">
      <c r="A87" s="17" t="s">
        <v>28</v>
      </c>
      <c r="B87" s="19" t="s">
        <v>332</v>
      </c>
      <c r="C87" s="9" t="e">
        <f>'№ 8 ведомственная'!#REF!</f>
        <v>#REF!</v>
      </c>
      <c r="D87" s="9" t="e">
        <f>'№ 8 ведомственная'!#REF!</f>
        <v>#REF!</v>
      </c>
      <c r="E87" s="9" t="e">
        <f>'№ 8 ведомственная'!#REF!</f>
        <v>#REF!</v>
      </c>
      <c r="F87" s="2"/>
    </row>
    <row r="88" spans="1:6" ht="26.4" hidden="1" outlineLevel="6" x14ac:dyDescent="0.3">
      <c r="A88" s="17" t="s">
        <v>28</v>
      </c>
      <c r="B88" s="19" t="s">
        <v>333</v>
      </c>
      <c r="C88" s="9">
        <f>'№ 8 ведомственная'!F85</f>
        <v>470.1</v>
      </c>
      <c r="D88" s="9">
        <f>'№ 8 ведомственная'!G85</f>
        <v>460.1</v>
      </c>
      <c r="E88" s="9">
        <f>'№ 8 ведомственная'!H85</f>
        <v>460.1</v>
      </c>
      <c r="F88" s="2"/>
    </row>
    <row r="89" spans="1:6" ht="26.4" hidden="1" outlineLevel="3" x14ac:dyDescent="0.3">
      <c r="A89" s="17" t="s">
        <v>28</v>
      </c>
      <c r="B89" s="19" t="s">
        <v>361</v>
      </c>
      <c r="C89" s="9">
        <f>C90</f>
        <v>400</v>
      </c>
      <c r="D89" s="9">
        <f t="shared" ref="D89:E89" si="27">D90</f>
        <v>400</v>
      </c>
      <c r="E89" s="9">
        <f t="shared" si="27"/>
        <v>400</v>
      </c>
      <c r="F89" s="2"/>
    </row>
    <row r="90" spans="1:6" ht="26.4" hidden="1" outlineLevel="4" x14ac:dyDescent="0.3">
      <c r="A90" s="17" t="s">
        <v>28</v>
      </c>
      <c r="B90" s="19" t="s">
        <v>362</v>
      </c>
      <c r="C90" s="9">
        <f>C91+C93</f>
        <v>400</v>
      </c>
      <c r="D90" s="9">
        <f t="shared" ref="D90:E90" si="28">D91+D93</f>
        <v>400</v>
      </c>
      <c r="E90" s="9">
        <f t="shared" si="28"/>
        <v>400</v>
      </c>
      <c r="F90" s="2"/>
    </row>
    <row r="91" spans="1:6" ht="39.6" hidden="1" outlineLevel="5" x14ac:dyDescent="0.3">
      <c r="A91" s="17" t="s">
        <v>28</v>
      </c>
      <c r="B91" s="19" t="s">
        <v>363</v>
      </c>
      <c r="C91" s="9">
        <f>C92</f>
        <v>200</v>
      </c>
      <c r="D91" s="9">
        <f t="shared" ref="D91:E91" si="29">D92</f>
        <v>200</v>
      </c>
      <c r="E91" s="9">
        <f t="shared" si="29"/>
        <v>200</v>
      </c>
      <c r="F91" s="2"/>
    </row>
    <row r="92" spans="1:6" ht="26.4" hidden="1" outlineLevel="6" x14ac:dyDescent="0.3">
      <c r="A92" s="17" t="s">
        <v>28</v>
      </c>
      <c r="B92" s="19" t="s">
        <v>333</v>
      </c>
      <c r="C92" s="9">
        <f>'№ 8 ведомственная'!F91</f>
        <v>200</v>
      </c>
      <c r="D92" s="9">
        <f>'№ 8 ведомственная'!G91</f>
        <v>200</v>
      </c>
      <c r="E92" s="9">
        <f>'№ 8 ведомственная'!H91</f>
        <v>200</v>
      </c>
      <c r="F92" s="2"/>
    </row>
    <row r="93" spans="1:6" ht="39.6" hidden="1" outlineLevel="5" x14ac:dyDescent="0.3">
      <c r="A93" s="17" t="s">
        <v>28</v>
      </c>
      <c r="B93" s="19" t="s">
        <v>364</v>
      </c>
      <c r="C93" s="9">
        <f>C94</f>
        <v>200</v>
      </c>
      <c r="D93" s="9">
        <f t="shared" ref="D93:E93" si="30">D94</f>
        <v>200</v>
      </c>
      <c r="E93" s="9">
        <f t="shared" si="30"/>
        <v>200</v>
      </c>
      <c r="F93" s="2"/>
    </row>
    <row r="94" spans="1:6" ht="26.4" hidden="1" outlineLevel="6" x14ac:dyDescent="0.3">
      <c r="A94" s="17" t="s">
        <v>28</v>
      </c>
      <c r="B94" s="19" t="s">
        <v>333</v>
      </c>
      <c r="C94" s="9">
        <f>'№ 8 ведомственная'!F93</f>
        <v>200</v>
      </c>
      <c r="D94" s="9">
        <f>'№ 8 ведомственная'!G93</f>
        <v>200</v>
      </c>
      <c r="E94" s="9">
        <f>'№ 8 ведомственная'!H93</f>
        <v>200</v>
      </c>
      <c r="F94" s="2"/>
    </row>
    <row r="95" spans="1:6" ht="39.6" hidden="1" outlineLevel="2" x14ac:dyDescent="0.3">
      <c r="A95" s="17" t="s">
        <v>28</v>
      </c>
      <c r="B95" s="19" t="s">
        <v>295</v>
      </c>
      <c r="C95" s="9">
        <f>C96</f>
        <v>45</v>
      </c>
      <c r="D95" s="9">
        <f t="shared" ref="D95:E95" si="31">D96</f>
        <v>45</v>
      </c>
      <c r="E95" s="9">
        <f t="shared" si="31"/>
        <v>45</v>
      </c>
      <c r="F95" s="2"/>
    </row>
    <row r="96" spans="1:6" ht="26.4" hidden="1" outlineLevel="3" x14ac:dyDescent="0.3">
      <c r="A96" s="17" t="s">
        <v>28</v>
      </c>
      <c r="B96" s="19" t="s">
        <v>365</v>
      </c>
      <c r="C96" s="9">
        <f>C97+C101</f>
        <v>45</v>
      </c>
      <c r="D96" s="9">
        <f t="shared" ref="D96:E96" si="32">D97+D101</f>
        <v>45</v>
      </c>
      <c r="E96" s="9">
        <f t="shared" si="32"/>
        <v>45</v>
      </c>
      <c r="F96" s="2"/>
    </row>
    <row r="97" spans="1:6" ht="26.4" hidden="1" outlineLevel="4" x14ac:dyDescent="0.3">
      <c r="A97" s="17" t="s">
        <v>28</v>
      </c>
      <c r="B97" s="19" t="s">
        <v>366</v>
      </c>
      <c r="C97" s="9">
        <f>C98</f>
        <v>2</v>
      </c>
      <c r="D97" s="9">
        <f t="shared" ref="D97:E98" si="33">D98</f>
        <v>2</v>
      </c>
      <c r="E97" s="9">
        <f t="shared" si="33"/>
        <v>2</v>
      </c>
      <c r="F97" s="2"/>
    </row>
    <row r="98" spans="1:6" ht="26.4" hidden="1" outlineLevel="5" x14ac:dyDescent="0.3">
      <c r="A98" s="17" t="s">
        <v>28</v>
      </c>
      <c r="B98" s="19" t="s">
        <v>367</v>
      </c>
      <c r="C98" s="9">
        <f>C99</f>
        <v>2</v>
      </c>
      <c r="D98" s="9">
        <f t="shared" si="33"/>
        <v>2</v>
      </c>
      <c r="E98" s="9">
        <f t="shared" si="33"/>
        <v>2</v>
      </c>
      <c r="F98" s="2"/>
    </row>
    <row r="99" spans="1:6" ht="26.4" hidden="1" outlineLevel="6" x14ac:dyDescent="0.3">
      <c r="A99" s="17" t="s">
        <v>28</v>
      </c>
      <c r="B99" s="19" t="s">
        <v>333</v>
      </c>
      <c r="C99" s="9">
        <f>'№ 8 ведомственная'!F98</f>
        <v>2</v>
      </c>
      <c r="D99" s="9">
        <f>'№ 8 ведомственная'!G98</f>
        <v>2</v>
      </c>
      <c r="E99" s="9">
        <f>'№ 8 ведомственная'!H98</f>
        <v>2</v>
      </c>
      <c r="F99" s="2"/>
    </row>
    <row r="100" spans="1:6" hidden="1" outlineLevel="4" x14ac:dyDescent="0.3">
      <c r="A100" s="17" t="s">
        <v>28</v>
      </c>
      <c r="B100" s="19" t="s">
        <v>368</v>
      </c>
      <c r="C100" s="9">
        <f>C101</f>
        <v>43</v>
      </c>
      <c r="D100" s="9">
        <f t="shared" ref="D100:E101" si="34">D101</f>
        <v>43</v>
      </c>
      <c r="E100" s="9">
        <f t="shared" si="34"/>
        <v>43</v>
      </c>
      <c r="F100" s="2"/>
    </row>
    <row r="101" spans="1:6" ht="26.4" hidden="1" outlineLevel="5" x14ac:dyDescent="0.3">
      <c r="A101" s="17" t="s">
        <v>28</v>
      </c>
      <c r="B101" s="19" t="s">
        <v>369</v>
      </c>
      <c r="C101" s="9">
        <f>C102</f>
        <v>43</v>
      </c>
      <c r="D101" s="9">
        <f t="shared" si="34"/>
        <v>43</v>
      </c>
      <c r="E101" s="9">
        <f t="shared" si="34"/>
        <v>43</v>
      </c>
      <c r="F101" s="2"/>
    </row>
    <row r="102" spans="1:6" ht="26.4" hidden="1" outlineLevel="6" x14ac:dyDescent="0.3">
      <c r="A102" s="17" t="s">
        <v>28</v>
      </c>
      <c r="B102" s="19" t="s">
        <v>333</v>
      </c>
      <c r="C102" s="9">
        <f>'№ 8 ведомственная'!F101</f>
        <v>43</v>
      </c>
      <c r="D102" s="9">
        <f>'№ 8 ведомственная'!G101</f>
        <v>43</v>
      </c>
      <c r="E102" s="9">
        <f>'№ 8 ведомственная'!H101</f>
        <v>43</v>
      </c>
      <c r="F102" s="2"/>
    </row>
    <row r="103" spans="1:6" ht="39.6" hidden="1" outlineLevel="2" x14ac:dyDescent="0.3">
      <c r="A103" s="40" t="s">
        <v>28</v>
      </c>
      <c r="B103" s="41" t="s">
        <v>578</v>
      </c>
      <c r="C103" s="42" t="e">
        <f>C104+C111+C118</f>
        <v>#REF!</v>
      </c>
      <c r="D103" s="42" t="e">
        <f t="shared" ref="D103:E103" si="35">D104+D111+D118</f>
        <v>#REF!</v>
      </c>
      <c r="E103" s="42" t="e">
        <f t="shared" si="35"/>
        <v>#REF!</v>
      </c>
      <c r="F103" s="2"/>
    </row>
    <row r="104" spans="1:6" ht="39.6" hidden="1" outlineLevel="3" x14ac:dyDescent="0.3">
      <c r="A104" s="40" t="s">
        <v>28</v>
      </c>
      <c r="B104" s="41" t="s">
        <v>579</v>
      </c>
      <c r="C104" s="42" t="e">
        <f>C105+C108</f>
        <v>#REF!</v>
      </c>
      <c r="D104" s="42" t="e">
        <f t="shared" ref="D104:E104" si="36">D105+D108</f>
        <v>#REF!</v>
      </c>
      <c r="E104" s="42" t="e">
        <f t="shared" si="36"/>
        <v>#REF!</v>
      </c>
      <c r="F104" s="2"/>
    </row>
    <row r="105" spans="1:6" ht="26.4" hidden="1" outlineLevel="4" x14ac:dyDescent="0.3">
      <c r="A105" s="40" t="s">
        <v>28</v>
      </c>
      <c r="B105" s="41" t="s">
        <v>370</v>
      </c>
      <c r="C105" s="42">
        <f>C106</f>
        <v>760</v>
      </c>
      <c r="D105" s="42">
        <f t="shared" ref="D105:E106" si="37">D106</f>
        <v>0</v>
      </c>
      <c r="E105" s="42">
        <f t="shared" si="37"/>
        <v>0</v>
      </c>
      <c r="F105" s="2"/>
    </row>
    <row r="106" spans="1:6" ht="39.6" hidden="1" outlineLevel="5" x14ac:dyDescent="0.3">
      <c r="A106" s="40" t="s">
        <v>28</v>
      </c>
      <c r="B106" s="41" t="s">
        <v>371</v>
      </c>
      <c r="C106" s="42">
        <f>C107</f>
        <v>760</v>
      </c>
      <c r="D106" s="42">
        <f t="shared" si="37"/>
        <v>0</v>
      </c>
      <c r="E106" s="42">
        <f t="shared" si="37"/>
        <v>0</v>
      </c>
      <c r="F106" s="2"/>
    </row>
    <row r="107" spans="1:6" ht="26.4" hidden="1" outlineLevel="6" x14ac:dyDescent="0.3">
      <c r="A107" s="40" t="s">
        <v>28</v>
      </c>
      <c r="B107" s="41" t="s">
        <v>333</v>
      </c>
      <c r="C107" s="42">
        <f>'№ 8 ведомственная'!F106</f>
        <v>760</v>
      </c>
      <c r="D107" s="42">
        <f>'№ 8 ведомственная'!G106</f>
        <v>0</v>
      </c>
      <c r="E107" s="42">
        <f>'№ 8 ведомственная'!H106</f>
        <v>0</v>
      </c>
      <c r="F107" s="2"/>
    </row>
    <row r="108" spans="1:6" ht="39.6" hidden="1" outlineLevel="4" x14ac:dyDescent="0.3">
      <c r="A108" s="40" t="s">
        <v>28</v>
      </c>
      <c r="B108" s="41" t="s">
        <v>372</v>
      </c>
      <c r="C108" s="42" t="e">
        <f>C109</f>
        <v>#REF!</v>
      </c>
      <c r="D108" s="42" t="e">
        <f t="shared" ref="D108:E109" si="38">D109</f>
        <v>#REF!</v>
      </c>
      <c r="E108" s="42" t="e">
        <f t="shared" si="38"/>
        <v>#REF!</v>
      </c>
      <c r="F108" s="2"/>
    </row>
    <row r="109" spans="1:6" ht="26.4" hidden="1" outlineLevel="5" x14ac:dyDescent="0.3">
      <c r="A109" s="40" t="s">
        <v>28</v>
      </c>
      <c r="B109" s="41" t="s">
        <v>373</v>
      </c>
      <c r="C109" s="42" t="e">
        <f>C110</f>
        <v>#REF!</v>
      </c>
      <c r="D109" s="42" t="e">
        <f t="shared" si="38"/>
        <v>#REF!</v>
      </c>
      <c r="E109" s="42" t="e">
        <f t="shared" si="38"/>
        <v>#REF!</v>
      </c>
      <c r="F109" s="2"/>
    </row>
    <row r="110" spans="1:6" ht="26.4" hidden="1" outlineLevel="6" x14ac:dyDescent="0.3">
      <c r="A110" s="40" t="s">
        <v>28</v>
      </c>
      <c r="B110" s="41" t="s">
        <v>333</v>
      </c>
      <c r="C110" s="42" t="e">
        <f>'№ 8 ведомственная'!#REF!</f>
        <v>#REF!</v>
      </c>
      <c r="D110" s="42" t="e">
        <f>'№ 8 ведомственная'!#REF!</f>
        <v>#REF!</v>
      </c>
      <c r="E110" s="42" t="e">
        <f>'№ 8 ведомственная'!#REF!</f>
        <v>#REF!</v>
      </c>
      <c r="F110" s="2"/>
    </row>
    <row r="111" spans="1:6" ht="52.8" hidden="1" outlineLevel="3" x14ac:dyDescent="0.3">
      <c r="A111" s="40" t="s">
        <v>28</v>
      </c>
      <c r="B111" s="41" t="s">
        <v>580</v>
      </c>
      <c r="C111" s="42" t="e">
        <f>C112+C115</f>
        <v>#REF!</v>
      </c>
      <c r="D111" s="42" t="e">
        <f t="shared" ref="D111:E111" si="39">D112+D115</f>
        <v>#REF!</v>
      </c>
      <c r="E111" s="42" t="e">
        <f t="shared" si="39"/>
        <v>#REF!</v>
      </c>
      <c r="F111" s="2"/>
    </row>
    <row r="112" spans="1:6" ht="52.8" hidden="1" outlineLevel="4" x14ac:dyDescent="0.3">
      <c r="A112" s="40" t="s">
        <v>28</v>
      </c>
      <c r="B112" s="41" t="s">
        <v>570</v>
      </c>
      <c r="C112" s="42">
        <f>C113</f>
        <v>829.8</v>
      </c>
      <c r="D112" s="42">
        <f t="shared" ref="D112:E113" si="40">D113</f>
        <v>0</v>
      </c>
      <c r="E112" s="42">
        <f t="shared" si="40"/>
        <v>0</v>
      </c>
      <c r="F112" s="2"/>
    </row>
    <row r="113" spans="1:6" ht="52.8" hidden="1" outlineLevel="5" x14ac:dyDescent="0.3">
      <c r="A113" s="40" t="s">
        <v>28</v>
      </c>
      <c r="B113" s="41" t="s">
        <v>581</v>
      </c>
      <c r="C113" s="42">
        <f>C114</f>
        <v>829.8</v>
      </c>
      <c r="D113" s="42">
        <f t="shared" si="40"/>
        <v>0</v>
      </c>
      <c r="E113" s="42">
        <f t="shared" si="40"/>
        <v>0</v>
      </c>
      <c r="F113" s="2"/>
    </row>
    <row r="114" spans="1:6" ht="26.4" hidden="1" outlineLevel="6" x14ac:dyDescent="0.3">
      <c r="A114" s="40" t="s">
        <v>28</v>
      </c>
      <c r="B114" s="41" t="s">
        <v>333</v>
      </c>
      <c r="C114" s="42">
        <f>'№ 8 ведомственная'!F110</f>
        <v>829.8</v>
      </c>
      <c r="D114" s="42">
        <f>'№ 8 ведомственная'!G110</f>
        <v>0</v>
      </c>
      <c r="E114" s="42">
        <f>'№ 8 ведомственная'!H110</f>
        <v>0</v>
      </c>
      <c r="F114" s="2"/>
    </row>
    <row r="115" spans="1:6" ht="26.4" hidden="1" outlineLevel="4" x14ac:dyDescent="0.3">
      <c r="A115" s="40" t="s">
        <v>28</v>
      </c>
      <c r="B115" s="41" t="s">
        <v>374</v>
      </c>
      <c r="C115" s="42" t="e">
        <f>C116</f>
        <v>#REF!</v>
      </c>
      <c r="D115" s="42" t="e">
        <f t="shared" ref="D115:E116" si="41">D116</f>
        <v>#REF!</v>
      </c>
      <c r="E115" s="42" t="e">
        <f t="shared" si="41"/>
        <v>#REF!</v>
      </c>
      <c r="F115" s="2"/>
    </row>
    <row r="116" spans="1:6" hidden="1" outlineLevel="5" x14ac:dyDescent="0.3">
      <c r="A116" s="40" t="s">
        <v>28</v>
      </c>
      <c r="B116" s="41" t="s">
        <v>375</v>
      </c>
      <c r="C116" s="42" t="e">
        <f>C117</f>
        <v>#REF!</v>
      </c>
      <c r="D116" s="42" t="e">
        <f t="shared" si="41"/>
        <v>#REF!</v>
      </c>
      <c r="E116" s="42" t="e">
        <f t="shared" si="41"/>
        <v>#REF!</v>
      </c>
      <c r="F116" s="2"/>
    </row>
    <row r="117" spans="1:6" ht="26.4" hidden="1" outlineLevel="6" x14ac:dyDescent="0.3">
      <c r="A117" s="40" t="s">
        <v>28</v>
      </c>
      <c r="B117" s="41" t="s">
        <v>333</v>
      </c>
      <c r="C117" s="42" t="e">
        <f>'№ 8 ведомственная'!#REF!</f>
        <v>#REF!</v>
      </c>
      <c r="D117" s="42" t="e">
        <f>'№ 8 ведомственная'!#REF!</f>
        <v>#REF!</v>
      </c>
      <c r="E117" s="42" t="e">
        <f>'№ 8 ведомственная'!#REF!</f>
        <v>#REF!</v>
      </c>
      <c r="F117" s="2"/>
    </row>
    <row r="118" spans="1:6" ht="39.6" hidden="1" outlineLevel="3" x14ac:dyDescent="0.3">
      <c r="A118" s="40" t="s">
        <v>28</v>
      </c>
      <c r="B118" s="41" t="s">
        <v>582</v>
      </c>
      <c r="C118" s="42" t="e">
        <f>C119+C122</f>
        <v>#REF!</v>
      </c>
      <c r="D118" s="42" t="e">
        <f t="shared" ref="D118:E118" si="42">D119+D122</f>
        <v>#REF!</v>
      </c>
      <c r="E118" s="42" t="e">
        <f t="shared" si="42"/>
        <v>#REF!</v>
      </c>
      <c r="F118" s="2"/>
    </row>
    <row r="119" spans="1:6" ht="26.4" hidden="1" outlineLevel="4" x14ac:dyDescent="0.3">
      <c r="A119" s="40" t="s">
        <v>28</v>
      </c>
      <c r="B119" s="41" t="s">
        <v>376</v>
      </c>
      <c r="C119" s="42" t="e">
        <f>C120</f>
        <v>#REF!</v>
      </c>
      <c r="D119" s="42" t="e">
        <f t="shared" ref="D119:E120" si="43">D120</f>
        <v>#REF!</v>
      </c>
      <c r="E119" s="42" t="e">
        <f t="shared" si="43"/>
        <v>#REF!</v>
      </c>
      <c r="F119" s="2"/>
    </row>
    <row r="120" spans="1:6" ht="39.6" hidden="1" outlineLevel="5" x14ac:dyDescent="0.3">
      <c r="A120" s="40" t="s">
        <v>28</v>
      </c>
      <c r="B120" s="41" t="s">
        <v>583</v>
      </c>
      <c r="C120" s="42" t="e">
        <f>C121</f>
        <v>#REF!</v>
      </c>
      <c r="D120" s="42" t="e">
        <f t="shared" si="43"/>
        <v>#REF!</v>
      </c>
      <c r="E120" s="42" t="e">
        <f t="shared" si="43"/>
        <v>#REF!</v>
      </c>
      <c r="F120" s="2"/>
    </row>
    <row r="121" spans="1:6" ht="26.4" hidden="1" outlineLevel="6" x14ac:dyDescent="0.3">
      <c r="A121" s="40" t="s">
        <v>28</v>
      </c>
      <c r="B121" s="41" t="s">
        <v>333</v>
      </c>
      <c r="C121" s="42" t="e">
        <f>'№ 8 ведомственная'!#REF!</f>
        <v>#REF!</v>
      </c>
      <c r="D121" s="42" t="e">
        <f>'№ 8 ведомственная'!#REF!</f>
        <v>#REF!</v>
      </c>
      <c r="E121" s="42" t="e">
        <f>'№ 8 ведомственная'!#REF!</f>
        <v>#REF!</v>
      </c>
      <c r="F121" s="2"/>
    </row>
    <row r="122" spans="1:6" ht="26.4" hidden="1" outlineLevel="4" x14ac:dyDescent="0.3">
      <c r="A122" s="40" t="s">
        <v>28</v>
      </c>
      <c r="B122" s="41" t="s">
        <v>377</v>
      </c>
      <c r="C122" s="42" t="e">
        <f>C123</f>
        <v>#REF!</v>
      </c>
      <c r="D122" s="42" t="e">
        <f t="shared" ref="D122:E123" si="44">D123</f>
        <v>#REF!</v>
      </c>
      <c r="E122" s="42" t="e">
        <f t="shared" si="44"/>
        <v>#REF!</v>
      </c>
      <c r="F122" s="2"/>
    </row>
    <row r="123" spans="1:6" ht="26.4" hidden="1" outlineLevel="5" x14ac:dyDescent="0.3">
      <c r="A123" s="40" t="s">
        <v>28</v>
      </c>
      <c r="B123" s="41" t="s">
        <v>584</v>
      </c>
      <c r="C123" s="42" t="e">
        <f>C124</f>
        <v>#REF!</v>
      </c>
      <c r="D123" s="42" t="e">
        <f t="shared" si="44"/>
        <v>#REF!</v>
      </c>
      <c r="E123" s="42" t="e">
        <f t="shared" si="44"/>
        <v>#REF!</v>
      </c>
      <c r="F123" s="2"/>
    </row>
    <row r="124" spans="1:6" ht="26.4" hidden="1" outlineLevel="6" x14ac:dyDescent="0.3">
      <c r="A124" s="40" t="s">
        <v>28</v>
      </c>
      <c r="B124" s="41" t="s">
        <v>333</v>
      </c>
      <c r="C124" s="42" t="e">
        <f>'№ 8 ведомственная'!#REF!</f>
        <v>#REF!</v>
      </c>
      <c r="D124" s="42" t="e">
        <f>'№ 8 ведомственная'!#REF!</f>
        <v>#REF!</v>
      </c>
      <c r="E124" s="42" t="e">
        <f>'№ 8 ведомственная'!#REF!</f>
        <v>#REF!</v>
      </c>
      <c r="F124" s="2"/>
    </row>
    <row r="125" spans="1:6" hidden="1" outlineLevel="2" x14ac:dyDescent="0.3">
      <c r="A125" s="17" t="s">
        <v>28</v>
      </c>
      <c r="B125" s="19" t="s">
        <v>287</v>
      </c>
      <c r="C125" s="9" t="e">
        <f>C126</f>
        <v>#REF!</v>
      </c>
      <c r="D125" s="9" t="e">
        <f t="shared" ref="D125:E126" si="45">D126</f>
        <v>#REF!</v>
      </c>
      <c r="E125" s="9" t="e">
        <f t="shared" si="45"/>
        <v>#REF!</v>
      </c>
      <c r="F125" s="2"/>
    </row>
    <row r="126" spans="1:6" ht="26.4" hidden="1" outlineLevel="3" x14ac:dyDescent="0.3">
      <c r="A126" s="17" t="s">
        <v>28</v>
      </c>
      <c r="B126" s="19" t="s">
        <v>335</v>
      </c>
      <c r="C126" s="9" t="e">
        <f>C127</f>
        <v>#REF!</v>
      </c>
      <c r="D126" s="9" t="e">
        <f t="shared" si="45"/>
        <v>#REF!</v>
      </c>
      <c r="E126" s="9" t="e">
        <f t="shared" si="45"/>
        <v>#REF!</v>
      </c>
      <c r="F126" s="2"/>
    </row>
    <row r="127" spans="1:6" ht="26.4" hidden="1" outlineLevel="5" x14ac:dyDescent="0.3">
      <c r="A127" s="17" t="s">
        <v>28</v>
      </c>
      <c r="B127" s="19" t="s">
        <v>378</v>
      </c>
      <c r="C127" s="9" t="e">
        <f>C128+C129+C130</f>
        <v>#REF!</v>
      </c>
      <c r="D127" s="9" t="e">
        <f t="shared" ref="D127:E127" si="46">D128+D129+D130</f>
        <v>#REF!</v>
      </c>
      <c r="E127" s="9" t="e">
        <f t="shared" si="46"/>
        <v>#REF!</v>
      </c>
      <c r="F127" s="2"/>
    </row>
    <row r="128" spans="1:6" ht="52.8" hidden="1" outlineLevel="6" x14ac:dyDescent="0.3">
      <c r="A128" s="17" t="s">
        <v>28</v>
      </c>
      <c r="B128" s="19" t="s">
        <v>332</v>
      </c>
      <c r="C128" s="9" t="e">
        <f>'№ 8 ведомственная'!#REF!</f>
        <v>#REF!</v>
      </c>
      <c r="D128" s="9" t="e">
        <f>'№ 8 ведомственная'!#REF!</f>
        <v>#REF!</v>
      </c>
      <c r="E128" s="9" t="e">
        <f>'№ 8 ведомственная'!#REF!</f>
        <v>#REF!</v>
      </c>
      <c r="F128" s="2"/>
    </row>
    <row r="129" spans="1:6" ht="26.4" hidden="1" outlineLevel="6" x14ac:dyDescent="0.3">
      <c r="A129" s="17" t="s">
        <v>28</v>
      </c>
      <c r="B129" s="19" t="s">
        <v>333</v>
      </c>
      <c r="C129" s="9" t="e">
        <f>'№ 8 ведомственная'!#REF!</f>
        <v>#REF!</v>
      </c>
      <c r="D129" s="9" t="e">
        <f>'№ 8 ведомственная'!#REF!</f>
        <v>#REF!</v>
      </c>
      <c r="E129" s="9" t="e">
        <f>'№ 8 ведомственная'!#REF!</f>
        <v>#REF!</v>
      </c>
      <c r="F129" s="2"/>
    </row>
    <row r="130" spans="1:6" hidden="1" outlineLevel="6" x14ac:dyDescent="0.3">
      <c r="A130" s="17" t="s">
        <v>28</v>
      </c>
      <c r="B130" s="19" t="s">
        <v>334</v>
      </c>
      <c r="C130" s="9" t="e">
        <f>'№ 8 ведомственная'!#REF!</f>
        <v>#REF!</v>
      </c>
      <c r="D130" s="9" t="e">
        <f>'№ 8 ведомственная'!#REF!</f>
        <v>#REF!</v>
      </c>
      <c r="E130" s="9" t="e">
        <f>'№ 8 ведомственная'!#REF!</f>
        <v>#REF!</v>
      </c>
      <c r="F130" s="2"/>
    </row>
    <row r="131" spans="1:6" s="30" customFormat="1" ht="26.4" x14ac:dyDescent="0.3">
      <c r="A131" s="22" t="s">
        <v>57</v>
      </c>
      <c r="B131" s="23" t="s">
        <v>278</v>
      </c>
      <c r="C131" s="8">
        <f>C132+C145+C166</f>
        <v>2956.5</v>
      </c>
      <c r="D131" s="8">
        <f t="shared" ref="D131:E131" si="47">D132+D145+D166</f>
        <v>2952</v>
      </c>
      <c r="E131" s="8">
        <f t="shared" si="47"/>
        <v>2920</v>
      </c>
      <c r="F131" s="4"/>
    </row>
    <row r="132" spans="1:6" outlineLevel="1" x14ac:dyDescent="0.3">
      <c r="A132" s="17" t="s">
        <v>58</v>
      </c>
      <c r="B132" s="19" t="s">
        <v>296</v>
      </c>
      <c r="C132" s="9">
        <f>'№ 8 ведомственная'!F112</f>
        <v>836</v>
      </c>
      <c r="D132" s="9">
        <f>'№ 8 ведомственная'!G112</f>
        <v>831.5</v>
      </c>
      <c r="E132" s="9">
        <f>'№ 8 ведомственная'!H112</f>
        <v>799.5</v>
      </c>
      <c r="F132" s="2"/>
    </row>
    <row r="133" spans="1:6" ht="39.6" hidden="1" outlineLevel="2" x14ac:dyDescent="0.3">
      <c r="A133" s="17" t="s">
        <v>58</v>
      </c>
      <c r="B133" s="19" t="s">
        <v>289</v>
      </c>
      <c r="C133" s="9" t="e">
        <f>C134</f>
        <v>#REF!</v>
      </c>
      <c r="D133" s="9" t="e">
        <f t="shared" ref="D133:E135" si="48">D134</f>
        <v>#REF!</v>
      </c>
      <c r="E133" s="9" t="e">
        <f t="shared" si="48"/>
        <v>#REF!</v>
      </c>
      <c r="F133" s="2"/>
    </row>
    <row r="134" spans="1:6" ht="52.8" hidden="1" outlineLevel="3" x14ac:dyDescent="0.3">
      <c r="A134" s="17" t="s">
        <v>58</v>
      </c>
      <c r="B134" s="19" t="s">
        <v>341</v>
      </c>
      <c r="C134" s="9" t="e">
        <f>C135</f>
        <v>#REF!</v>
      </c>
      <c r="D134" s="9" t="e">
        <f t="shared" si="48"/>
        <v>#REF!</v>
      </c>
      <c r="E134" s="9" t="e">
        <f t="shared" si="48"/>
        <v>#REF!</v>
      </c>
      <c r="F134" s="2"/>
    </row>
    <row r="135" spans="1:6" ht="66" hidden="1" outlineLevel="4" x14ac:dyDescent="0.3">
      <c r="A135" s="17" t="s">
        <v>58</v>
      </c>
      <c r="B135" s="19" t="s">
        <v>342</v>
      </c>
      <c r="C135" s="9" t="e">
        <f>C136</f>
        <v>#REF!</v>
      </c>
      <c r="D135" s="9" t="e">
        <f t="shared" si="48"/>
        <v>#REF!</v>
      </c>
      <c r="E135" s="9" t="e">
        <f t="shared" si="48"/>
        <v>#REF!</v>
      </c>
      <c r="F135" s="2"/>
    </row>
    <row r="136" spans="1:6" ht="26.4" hidden="1" outlineLevel="5" x14ac:dyDescent="0.3">
      <c r="A136" s="17" t="s">
        <v>58</v>
      </c>
      <c r="B136" s="19" t="s">
        <v>379</v>
      </c>
      <c r="C136" s="9" t="e">
        <f>C137+C138</f>
        <v>#REF!</v>
      </c>
      <c r="D136" s="9" t="e">
        <f t="shared" ref="D136:E136" si="49">D137+D138</f>
        <v>#REF!</v>
      </c>
      <c r="E136" s="9" t="e">
        <f t="shared" si="49"/>
        <v>#REF!</v>
      </c>
      <c r="F136" s="2"/>
    </row>
    <row r="137" spans="1:6" ht="52.8" hidden="1" outlineLevel="6" x14ac:dyDescent="0.3">
      <c r="A137" s="17" t="s">
        <v>58</v>
      </c>
      <c r="B137" s="19" t="s">
        <v>332</v>
      </c>
      <c r="C137" s="9">
        <f>'№ 8 ведомственная'!F117</f>
        <v>836</v>
      </c>
      <c r="D137" s="9">
        <f>'№ 8 ведомственная'!G117</f>
        <v>831.5</v>
      </c>
      <c r="E137" s="9">
        <f>'№ 8 ведомственная'!H117</f>
        <v>799.5</v>
      </c>
      <c r="F137" s="2"/>
    </row>
    <row r="138" spans="1:6" ht="26.4" hidden="1" outlineLevel="6" x14ac:dyDescent="0.3">
      <c r="A138" s="17" t="s">
        <v>58</v>
      </c>
      <c r="B138" s="19" t="s">
        <v>333</v>
      </c>
      <c r="C138" s="9" t="e">
        <f>'№ 8 ведомственная'!#REF!</f>
        <v>#REF!</v>
      </c>
      <c r="D138" s="9" t="e">
        <f>'№ 8 ведомственная'!#REF!</f>
        <v>#REF!</v>
      </c>
      <c r="E138" s="9" t="e">
        <f>'№ 8 ведомственная'!#REF!</f>
        <v>#REF!</v>
      </c>
      <c r="F138" s="2"/>
    </row>
    <row r="139" spans="1:6" ht="66" hidden="1" outlineLevel="2" x14ac:dyDescent="0.3">
      <c r="A139" s="17" t="s">
        <v>59</v>
      </c>
      <c r="B139" s="19" t="s">
        <v>297</v>
      </c>
      <c r="C139" s="9" t="e">
        <f>C140</f>
        <v>#REF!</v>
      </c>
      <c r="D139" s="9" t="e">
        <f t="shared" ref="D139:E141" si="50">D140</f>
        <v>#REF!</v>
      </c>
      <c r="E139" s="9" t="e">
        <f t="shared" si="50"/>
        <v>#REF!</v>
      </c>
      <c r="F139" s="2"/>
    </row>
    <row r="140" spans="1:6" ht="52.8" hidden="1" outlineLevel="3" x14ac:dyDescent="0.3">
      <c r="A140" s="17" t="s">
        <v>59</v>
      </c>
      <c r="B140" s="19" t="s">
        <v>380</v>
      </c>
      <c r="C140" s="9" t="e">
        <f>C141</f>
        <v>#REF!</v>
      </c>
      <c r="D140" s="9" t="e">
        <f t="shared" si="50"/>
        <v>#REF!</v>
      </c>
      <c r="E140" s="9" t="e">
        <f t="shared" si="50"/>
        <v>#REF!</v>
      </c>
      <c r="F140" s="2"/>
    </row>
    <row r="141" spans="1:6" ht="26.4" hidden="1" outlineLevel="4" x14ac:dyDescent="0.3">
      <c r="A141" s="17" t="s">
        <v>59</v>
      </c>
      <c r="B141" s="19" t="s">
        <v>381</v>
      </c>
      <c r="C141" s="9" t="e">
        <f>C142</f>
        <v>#REF!</v>
      </c>
      <c r="D141" s="9" t="e">
        <f t="shared" si="50"/>
        <v>#REF!</v>
      </c>
      <c r="E141" s="9" t="e">
        <f t="shared" si="50"/>
        <v>#REF!</v>
      </c>
      <c r="F141" s="2"/>
    </row>
    <row r="142" spans="1:6" ht="26.4" hidden="1" outlineLevel="5" x14ac:dyDescent="0.3">
      <c r="A142" s="17" t="s">
        <v>59</v>
      </c>
      <c r="B142" s="19" t="s">
        <v>382</v>
      </c>
      <c r="C142" s="9" t="e">
        <f>C143+C144</f>
        <v>#REF!</v>
      </c>
      <c r="D142" s="9" t="e">
        <f t="shared" ref="D142:E142" si="51">D143+D144</f>
        <v>#REF!</v>
      </c>
      <c r="E142" s="9" t="e">
        <f t="shared" si="51"/>
        <v>#REF!</v>
      </c>
      <c r="F142" s="2"/>
    </row>
    <row r="143" spans="1:6" ht="52.8" hidden="1" outlineLevel="6" x14ac:dyDescent="0.3">
      <c r="A143" s="17" t="s">
        <v>59</v>
      </c>
      <c r="B143" s="19" t="s">
        <v>332</v>
      </c>
      <c r="C143" s="9" t="e">
        <f>'№ 8 ведомственная'!#REF!</f>
        <v>#REF!</v>
      </c>
      <c r="D143" s="9" t="e">
        <f>'№ 8 ведомственная'!#REF!</f>
        <v>#REF!</v>
      </c>
      <c r="E143" s="9" t="e">
        <f>'№ 8 ведомственная'!#REF!</f>
        <v>#REF!</v>
      </c>
      <c r="F143" s="2"/>
    </row>
    <row r="144" spans="1:6" ht="26.4" hidden="1" outlineLevel="6" x14ac:dyDescent="0.3">
      <c r="A144" s="17" t="s">
        <v>59</v>
      </c>
      <c r="B144" s="19" t="s">
        <v>333</v>
      </c>
      <c r="C144" s="9" t="e">
        <f>'№ 8 ведомственная'!#REF!</f>
        <v>#REF!</v>
      </c>
      <c r="D144" s="9" t="e">
        <f>'№ 8 ведомственная'!#REF!</f>
        <v>#REF!</v>
      </c>
      <c r="E144" s="9" t="e">
        <f>'№ 8 ведомственная'!#REF!</f>
        <v>#REF!</v>
      </c>
      <c r="F144" s="2"/>
    </row>
    <row r="145" spans="1:6" ht="28.5" customHeight="1" outlineLevel="1" collapsed="1" x14ac:dyDescent="0.3">
      <c r="A145" s="17" t="s">
        <v>64</v>
      </c>
      <c r="B145" s="19" t="s">
        <v>720</v>
      </c>
      <c r="C145" s="9">
        <f>'№ 8 ведомственная'!F118</f>
        <v>2070.5</v>
      </c>
      <c r="D145" s="9">
        <f>'№ 8 ведомственная'!G118</f>
        <v>2070.5</v>
      </c>
      <c r="E145" s="9">
        <f>'№ 8 ведомственная'!H118</f>
        <v>2070.5</v>
      </c>
      <c r="F145" s="2"/>
    </row>
    <row r="146" spans="1:6" ht="66" hidden="1" outlineLevel="2" x14ac:dyDescent="0.3">
      <c r="A146" s="17" t="s">
        <v>64</v>
      </c>
      <c r="B146" s="19" t="s">
        <v>297</v>
      </c>
      <c r="C146" s="9">
        <f>C147+C151</f>
        <v>150</v>
      </c>
      <c r="D146" s="9">
        <f t="shared" ref="D146:E146" si="52">D147+D151</f>
        <v>150</v>
      </c>
      <c r="E146" s="9">
        <f t="shared" si="52"/>
        <v>150</v>
      </c>
      <c r="F146" s="2"/>
    </row>
    <row r="147" spans="1:6" ht="39.6" hidden="1" outlineLevel="3" x14ac:dyDescent="0.3">
      <c r="A147" s="17" t="s">
        <v>64</v>
      </c>
      <c r="B147" s="19" t="s">
        <v>383</v>
      </c>
      <c r="C147" s="9">
        <f>C148</f>
        <v>50</v>
      </c>
      <c r="D147" s="9">
        <f t="shared" ref="D147:E149" si="53">D148</f>
        <v>50</v>
      </c>
      <c r="E147" s="9">
        <f t="shared" si="53"/>
        <v>50</v>
      </c>
      <c r="F147" s="2"/>
    </row>
    <row r="148" spans="1:6" ht="52.8" hidden="1" outlineLevel="4" x14ac:dyDescent="0.3">
      <c r="A148" s="17" t="s">
        <v>64</v>
      </c>
      <c r="B148" s="19" t="s">
        <v>384</v>
      </c>
      <c r="C148" s="9">
        <f>C149</f>
        <v>50</v>
      </c>
      <c r="D148" s="9">
        <f t="shared" si="53"/>
        <v>50</v>
      </c>
      <c r="E148" s="9">
        <f t="shared" si="53"/>
        <v>50</v>
      </c>
      <c r="F148" s="2"/>
    </row>
    <row r="149" spans="1:6" hidden="1" outlineLevel="5" x14ac:dyDescent="0.3">
      <c r="A149" s="17" t="s">
        <v>64</v>
      </c>
      <c r="B149" s="19" t="s">
        <v>385</v>
      </c>
      <c r="C149" s="9">
        <f>C150</f>
        <v>50</v>
      </c>
      <c r="D149" s="9">
        <f t="shared" si="53"/>
        <v>50</v>
      </c>
      <c r="E149" s="9">
        <f t="shared" si="53"/>
        <v>50</v>
      </c>
      <c r="F149" s="2"/>
    </row>
    <row r="150" spans="1:6" ht="26.4" hidden="1" outlineLevel="6" x14ac:dyDescent="0.3">
      <c r="A150" s="17" t="s">
        <v>64</v>
      </c>
      <c r="B150" s="19" t="s">
        <v>333</v>
      </c>
      <c r="C150" s="9">
        <f>'№ 8 ведомственная'!F128</f>
        <v>50</v>
      </c>
      <c r="D150" s="9">
        <f>'№ 8 ведомственная'!G128</f>
        <v>50</v>
      </c>
      <c r="E150" s="9">
        <f>'№ 8 ведомственная'!H128</f>
        <v>50</v>
      </c>
      <c r="F150" s="2"/>
    </row>
    <row r="151" spans="1:6" ht="26.4" hidden="1" outlineLevel="3" x14ac:dyDescent="0.3">
      <c r="A151" s="17" t="s">
        <v>64</v>
      </c>
      <c r="B151" s="19" t="s">
        <v>386</v>
      </c>
      <c r="C151" s="9">
        <f>C152+C163</f>
        <v>100</v>
      </c>
      <c r="D151" s="9">
        <f t="shared" ref="D151:E151" si="54">D152+D163</f>
        <v>100</v>
      </c>
      <c r="E151" s="9">
        <f t="shared" si="54"/>
        <v>100</v>
      </c>
      <c r="F151" s="2"/>
    </row>
    <row r="152" spans="1:6" ht="39.6" hidden="1" outlineLevel="4" x14ac:dyDescent="0.3">
      <c r="A152" s="17" t="s">
        <v>64</v>
      </c>
      <c r="B152" s="19" t="s">
        <v>387</v>
      </c>
      <c r="C152" s="9">
        <f>C153+C155+C157+C159+C161</f>
        <v>55</v>
      </c>
      <c r="D152" s="9">
        <f t="shared" ref="D152:E152" si="55">D153+D155+D157+D159+D161</f>
        <v>80</v>
      </c>
      <c r="E152" s="9">
        <f t="shared" si="55"/>
        <v>80</v>
      </c>
      <c r="F152" s="2"/>
    </row>
    <row r="153" spans="1:6" hidden="1" outlineLevel="5" x14ac:dyDescent="0.3">
      <c r="A153" s="17" t="s">
        <v>64</v>
      </c>
      <c r="B153" s="19" t="s">
        <v>388</v>
      </c>
      <c r="C153" s="9">
        <f>C154</f>
        <v>10</v>
      </c>
      <c r="D153" s="9">
        <f t="shared" ref="D153:E153" si="56">D154</f>
        <v>10</v>
      </c>
      <c r="E153" s="9">
        <f t="shared" si="56"/>
        <v>10</v>
      </c>
      <c r="F153" s="2"/>
    </row>
    <row r="154" spans="1:6" ht="26.4" hidden="1" outlineLevel="6" x14ac:dyDescent="0.3">
      <c r="A154" s="17" t="s">
        <v>64</v>
      </c>
      <c r="B154" s="19" t="s">
        <v>333</v>
      </c>
      <c r="C154" s="9">
        <f>'№ 8 ведомственная'!F132</f>
        <v>10</v>
      </c>
      <c r="D154" s="9">
        <f>'№ 8 ведомственная'!G132</f>
        <v>10</v>
      </c>
      <c r="E154" s="9">
        <f>'№ 8 ведомственная'!H132</f>
        <v>10</v>
      </c>
      <c r="F154" s="2"/>
    </row>
    <row r="155" spans="1:6" hidden="1" outlineLevel="5" x14ac:dyDescent="0.3">
      <c r="A155" s="17" t="s">
        <v>64</v>
      </c>
      <c r="B155" s="19" t="s">
        <v>389</v>
      </c>
      <c r="C155" s="9">
        <f>C156</f>
        <v>14</v>
      </c>
      <c r="D155" s="9">
        <f t="shared" ref="D155:E155" si="57">D156</f>
        <v>24</v>
      </c>
      <c r="E155" s="9">
        <f t="shared" si="57"/>
        <v>24</v>
      </c>
      <c r="F155" s="2"/>
    </row>
    <row r="156" spans="1:6" ht="26.4" hidden="1" outlineLevel="6" x14ac:dyDescent="0.3">
      <c r="A156" s="17" t="s">
        <v>64</v>
      </c>
      <c r="B156" s="19" t="s">
        <v>333</v>
      </c>
      <c r="C156" s="9">
        <f>'№ 8 ведомственная'!F134</f>
        <v>14</v>
      </c>
      <c r="D156" s="9">
        <f>'№ 8 ведомственная'!G134</f>
        <v>24</v>
      </c>
      <c r="E156" s="9">
        <f>'№ 8 ведомственная'!H134</f>
        <v>24</v>
      </c>
      <c r="F156" s="2"/>
    </row>
    <row r="157" spans="1:6" hidden="1" outlineLevel="5" x14ac:dyDescent="0.3">
      <c r="A157" s="17" t="s">
        <v>64</v>
      </c>
      <c r="B157" s="19" t="s">
        <v>390</v>
      </c>
      <c r="C157" s="9">
        <f>C158</f>
        <v>25</v>
      </c>
      <c r="D157" s="9">
        <f t="shared" ref="D157:E157" si="58">D158</f>
        <v>40</v>
      </c>
      <c r="E157" s="9">
        <f t="shared" si="58"/>
        <v>40</v>
      </c>
      <c r="F157" s="2"/>
    </row>
    <row r="158" spans="1:6" ht="26.4" hidden="1" outlineLevel="6" x14ac:dyDescent="0.3">
      <c r="A158" s="17" t="s">
        <v>64</v>
      </c>
      <c r="B158" s="19" t="s">
        <v>333</v>
      </c>
      <c r="C158" s="9">
        <f>'№ 8 ведомственная'!F136</f>
        <v>25</v>
      </c>
      <c r="D158" s="9">
        <f>'№ 8 ведомственная'!G136</f>
        <v>40</v>
      </c>
      <c r="E158" s="9">
        <f>'№ 8 ведомственная'!H136</f>
        <v>40</v>
      </c>
      <c r="F158" s="2"/>
    </row>
    <row r="159" spans="1:6" hidden="1" outlineLevel="5" x14ac:dyDescent="0.3">
      <c r="A159" s="17" t="s">
        <v>64</v>
      </c>
      <c r="B159" s="19" t="s">
        <v>391</v>
      </c>
      <c r="C159" s="9">
        <f>C160</f>
        <v>3</v>
      </c>
      <c r="D159" s="9">
        <f t="shared" ref="D159:E159" si="59">D160</f>
        <v>3</v>
      </c>
      <c r="E159" s="9">
        <f t="shared" si="59"/>
        <v>3</v>
      </c>
      <c r="F159" s="2"/>
    </row>
    <row r="160" spans="1:6" ht="26.4" hidden="1" outlineLevel="6" x14ac:dyDescent="0.3">
      <c r="A160" s="17" t="s">
        <v>64</v>
      </c>
      <c r="B160" s="19" t="s">
        <v>333</v>
      </c>
      <c r="C160" s="9">
        <f>'№ 8 ведомственная'!F138</f>
        <v>3</v>
      </c>
      <c r="D160" s="9">
        <f>'№ 8 ведомственная'!G138</f>
        <v>3</v>
      </c>
      <c r="E160" s="9">
        <f>'№ 8 ведомственная'!H138</f>
        <v>3</v>
      </c>
      <c r="F160" s="2"/>
    </row>
    <row r="161" spans="1:6" hidden="1" outlineLevel="5" x14ac:dyDescent="0.3">
      <c r="A161" s="17" t="s">
        <v>64</v>
      </c>
      <c r="B161" s="19" t="s">
        <v>392</v>
      </c>
      <c r="C161" s="9">
        <f>C162</f>
        <v>3</v>
      </c>
      <c r="D161" s="9">
        <f t="shared" ref="D161:E161" si="60">D162</f>
        <v>3</v>
      </c>
      <c r="E161" s="9">
        <f t="shared" si="60"/>
        <v>3</v>
      </c>
      <c r="F161" s="2"/>
    </row>
    <row r="162" spans="1:6" ht="26.4" hidden="1" outlineLevel="6" x14ac:dyDescent="0.3">
      <c r="A162" s="17" t="s">
        <v>64</v>
      </c>
      <c r="B162" s="19" t="s">
        <v>333</v>
      </c>
      <c r="C162" s="9">
        <f>'№ 8 ведомственная'!F140</f>
        <v>3</v>
      </c>
      <c r="D162" s="9">
        <f>'№ 8 ведомственная'!G140</f>
        <v>3</v>
      </c>
      <c r="E162" s="9">
        <f>'№ 8 ведомственная'!H140</f>
        <v>3</v>
      </c>
      <c r="F162" s="2"/>
    </row>
    <row r="163" spans="1:6" ht="39.6" hidden="1" outlineLevel="4" x14ac:dyDescent="0.3">
      <c r="A163" s="17" t="s">
        <v>64</v>
      </c>
      <c r="B163" s="19" t="s">
        <v>393</v>
      </c>
      <c r="C163" s="9">
        <f>C164</f>
        <v>45</v>
      </c>
      <c r="D163" s="9">
        <f t="shared" ref="D163:E164" si="61">D164</f>
        <v>20</v>
      </c>
      <c r="E163" s="9">
        <f t="shared" si="61"/>
        <v>20</v>
      </c>
      <c r="F163" s="2"/>
    </row>
    <row r="164" spans="1:6" ht="26.4" hidden="1" outlineLevel="5" x14ac:dyDescent="0.3">
      <c r="A164" s="17" t="s">
        <v>64</v>
      </c>
      <c r="B164" s="19" t="s">
        <v>394</v>
      </c>
      <c r="C164" s="9">
        <f>C165</f>
        <v>45</v>
      </c>
      <c r="D164" s="9">
        <f t="shared" si="61"/>
        <v>20</v>
      </c>
      <c r="E164" s="9">
        <f t="shared" si="61"/>
        <v>20</v>
      </c>
      <c r="F164" s="2"/>
    </row>
    <row r="165" spans="1:6" ht="26.4" hidden="1" outlineLevel="6" x14ac:dyDescent="0.3">
      <c r="A165" s="17" t="s">
        <v>64</v>
      </c>
      <c r="B165" s="19" t="s">
        <v>333</v>
      </c>
      <c r="C165" s="9">
        <f>'№ 8 ведомственная'!F143</f>
        <v>45</v>
      </c>
      <c r="D165" s="9">
        <f>'№ 8 ведомственная'!G143</f>
        <v>20</v>
      </c>
      <c r="E165" s="9">
        <f>'№ 8 ведомственная'!H143</f>
        <v>20</v>
      </c>
      <c r="F165" s="2"/>
    </row>
    <row r="166" spans="1:6" ht="26.4" outlineLevel="6" x14ac:dyDescent="0.3">
      <c r="A166" s="18" t="s">
        <v>658</v>
      </c>
      <c r="B166" s="19" t="s">
        <v>663</v>
      </c>
      <c r="C166" s="9">
        <f>'№ 8 ведомственная'!F144</f>
        <v>50</v>
      </c>
      <c r="D166" s="9">
        <f>'№ 8 ведомственная'!G144</f>
        <v>50</v>
      </c>
      <c r="E166" s="9">
        <f>'№ 8 ведомственная'!H144</f>
        <v>50</v>
      </c>
      <c r="F166" s="2"/>
    </row>
    <row r="167" spans="1:6" s="30" customFormat="1" x14ac:dyDescent="0.3">
      <c r="A167" s="22" t="s">
        <v>77</v>
      </c>
      <c r="B167" s="23" t="s">
        <v>279</v>
      </c>
      <c r="C167" s="8">
        <f>C168+C182+C188+C219</f>
        <v>104053.29999999999</v>
      </c>
      <c r="D167" s="8">
        <f t="shared" ref="D167:E167" si="62">D168+D182+D188+D219</f>
        <v>90295</v>
      </c>
      <c r="E167" s="8">
        <f t="shared" si="62"/>
        <v>93316.6</v>
      </c>
      <c r="F167" s="4"/>
    </row>
    <row r="168" spans="1:6" outlineLevel="1" x14ac:dyDescent="0.3">
      <c r="A168" s="17" t="s">
        <v>172</v>
      </c>
      <c r="B168" s="19" t="s">
        <v>316</v>
      </c>
      <c r="C168" s="9">
        <f>'№ 8 ведомственная'!F350+'№ 8 ведомственная'!F494</f>
        <v>90</v>
      </c>
      <c r="D168" s="9">
        <f>'№ 8 ведомственная'!G350+'№ 8 ведомственная'!G494</f>
        <v>90</v>
      </c>
      <c r="E168" s="9">
        <f>'№ 8 ведомственная'!H350+'№ 8 ведомственная'!H494</f>
        <v>90</v>
      </c>
      <c r="F168" s="2"/>
    </row>
    <row r="169" spans="1:6" ht="39.6" hidden="1" outlineLevel="2" x14ac:dyDescent="0.3">
      <c r="A169" s="17" t="s">
        <v>172</v>
      </c>
      <c r="B169" s="19" t="s">
        <v>314</v>
      </c>
      <c r="C169" s="9">
        <f>C170</f>
        <v>90</v>
      </c>
      <c r="D169" s="9">
        <f t="shared" ref="D169:E169" si="63">D170</f>
        <v>90</v>
      </c>
      <c r="E169" s="9">
        <f t="shared" si="63"/>
        <v>90</v>
      </c>
      <c r="F169" s="2"/>
    </row>
    <row r="170" spans="1:6" ht="26.4" hidden="1" outlineLevel="3" x14ac:dyDescent="0.3">
      <c r="A170" s="17" t="s">
        <v>172</v>
      </c>
      <c r="B170" s="19" t="s">
        <v>470</v>
      </c>
      <c r="C170" s="9">
        <f>C171+C174</f>
        <v>90</v>
      </c>
      <c r="D170" s="9">
        <f t="shared" ref="D170:E170" si="64">D171+D174</f>
        <v>90</v>
      </c>
      <c r="E170" s="9">
        <f t="shared" si="64"/>
        <v>90</v>
      </c>
      <c r="F170" s="2"/>
    </row>
    <row r="171" spans="1:6" ht="39.6" hidden="1" outlineLevel="4" x14ac:dyDescent="0.3">
      <c r="A171" s="17" t="s">
        <v>172</v>
      </c>
      <c r="B171" s="19" t="s">
        <v>510</v>
      </c>
      <c r="C171" s="9">
        <f>C172</f>
        <v>50</v>
      </c>
      <c r="D171" s="9">
        <f t="shared" ref="D171:E172" si="65">D172</f>
        <v>50</v>
      </c>
      <c r="E171" s="9">
        <f t="shared" si="65"/>
        <v>50</v>
      </c>
      <c r="F171" s="2"/>
    </row>
    <row r="172" spans="1:6" ht="26.4" hidden="1" outlineLevel="5" x14ac:dyDescent="0.3">
      <c r="A172" s="17" t="s">
        <v>172</v>
      </c>
      <c r="B172" s="19" t="s">
        <v>511</v>
      </c>
      <c r="C172" s="9">
        <f>C173</f>
        <v>50</v>
      </c>
      <c r="D172" s="9">
        <f t="shared" si="65"/>
        <v>50</v>
      </c>
      <c r="E172" s="9">
        <f t="shared" si="65"/>
        <v>50</v>
      </c>
      <c r="F172" s="2"/>
    </row>
    <row r="173" spans="1:6" ht="52.8" hidden="1" outlineLevel="6" x14ac:dyDescent="0.3">
      <c r="A173" s="17" t="s">
        <v>172</v>
      </c>
      <c r="B173" s="19" t="s">
        <v>332</v>
      </c>
      <c r="C173" s="9">
        <f>'№ 8 ведомственная'!F499</f>
        <v>50</v>
      </c>
      <c r="D173" s="9">
        <f>'№ 8 ведомственная'!G499</f>
        <v>50</v>
      </c>
      <c r="E173" s="9">
        <f>'№ 8 ведомственная'!H499</f>
        <v>50</v>
      </c>
      <c r="F173" s="2"/>
    </row>
    <row r="174" spans="1:6" ht="26.4" hidden="1" outlineLevel="4" x14ac:dyDescent="0.3">
      <c r="A174" s="17" t="s">
        <v>172</v>
      </c>
      <c r="B174" s="19" t="s">
        <v>471</v>
      </c>
      <c r="C174" s="9">
        <f>C175</f>
        <v>40</v>
      </c>
      <c r="D174" s="9">
        <f t="shared" ref="D174:E175" si="66">D175</f>
        <v>40</v>
      </c>
      <c r="E174" s="9">
        <f t="shared" si="66"/>
        <v>40</v>
      </c>
      <c r="F174" s="2"/>
    </row>
    <row r="175" spans="1:6" ht="26.4" hidden="1" outlineLevel="5" x14ac:dyDescent="0.3">
      <c r="A175" s="17" t="s">
        <v>172</v>
      </c>
      <c r="B175" s="19" t="s">
        <v>472</v>
      </c>
      <c r="C175" s="9">
        <f>C176</f>
        <v>40</v>
      </c>
      <c r="D175" s="9">
        <f t="shared" si="66"/>
        <v>40</v>
      </c>
      <c r="E175" s="9">
        <f t="shared" si="66"/>
        <v>40</v>
      </c>
      <c r="F175" s="2"/>
    </row>
    <row r="176" spans="1:6" ht="26.4" hidden="1" outlineLevel="6" x14ac:dyDescent="0.3">
      <c r="A176" s="17" t="s">
        <v>172</v>
      </c>
      <c r="B176" s="19" t="s">
        <v>359</v>
      </c>
      <c r="C176" s="9">
        <f>'№ 8 ведомственная'!F355</f>
        <v>40</v>
      </c>
      <c r="D176" s="9">
        <f>'№ 8 ведомственная'!G355</f>
        <v>40</v>
      </c>
      <c r="E176" s="9">
        <f>'№ 8 ведомственная'!H355</f>
        <v>40</v>
      </c>
      <c r="F176" s="2"/>
    </row>
    <row r="177" spans="1:6" ht="52.8" hidden="1" outlineLevel="2" x14ac:dyDescent="0.3">
      <c r="A177" s="17" t="s">
        <v>78</v>
      </c>
      <c r="B177" s="19" t="s">
        <v>298</v>
      </c>
      <c r="C177" s="9" t="e">
        <f>C178</f>
        <v>#REF!</v>
      </c>
      <c r="D177" s="9" t="e">
        <f t="shared" ref="D177:E180" si="67">D178</f>
        <v>#REF!</v>
      </c>
      <c r="E177" s="9" t="e">
        <f t="shared" si="67"/>
        <v>#REF!</v>
      </c>
      <c r="F177" s="2"/>
    </row>
    <row r="178" spans="1:6" ht="26.4" hidden="1" outlineLevel="3" x14ac:dyDescent="0.3">
      <c r="A178" s="17" t="s">
        <v>78</v>
      </c>
      <c r="B178" s="19" t="s">
        <v>395</v>
      </c>
      <c r="C178" s="9" t="e">
        <f>C179</f>
        <v>#REF!</v>
      </c>
      <c r="D178" s="9" t="e">
        <f t="shared" si="67"/>
        <v>#REF!</v>
      </c>
      <c r="E178" s="9" t="e">
        <f t="shared" si="67"/>
        <v>#REF!</v>
      </c>
      <c r="F178" s="2"/>
    </row>
    <row r="179" spans="1:6" hidden="1" outlineLevel="4" x14ac:dyDescent="0.3">
      <c r="A179" s="17" t="s">
        <v>78</v>
      </c>
      <c r="B179" s="19" t="s">
        <v>396</v>
      </c>
      <c r="C179" s="9" t="e">
        <f>C180</f>
        <v>#REF!</v>
      </c>
      <c r="D179" s="9" t="e">
        <f t="shared" si="67"/>
        <v>#REF!</v>
      </c>
      <c r="E179" s="9" t="e">
        <f t="shared" si="67"/>
        <v>#REF!</v>
      </c>
      <c r="F179" s="2"/>
    </row>
    <row r="180" spans="1:6" ht="66" hidden="1" outlineLevel="5" x14ac:dyDescent="0.3">
      <c r="A180" s="17" t="s">
        <v>78</v>
      </c>
      <c r="B180" s="19" t="s">
        <v>397</v>
      </c>
      <c r="C180" s="9" t="e">
        <f>C181</f>
        <v>#REF!</v>
      </c>
      <c r="D180" s="9" t="e">
        <f t="shared" si="67"/>
        <v>#REF!</v>
      </c>
      <c r="E180" s="9" t="e">
        <f t="shared" si="67"/>
        <v>#REF!</v>
      </c>
      <c r="F180" s="2"/>
    </row>
    <row r="181" spans="1:6" ht="26.4" hidden="1" outlineLevel="6" x14ac:dyDescent="0.3">
      <c r="A181" s="17" t="s">
        <v>78</v>
      </c>
      <c r="B181" s="19" t="s">
        <v>333</v>
      </c>
      <c r="C181" s="9" t="e">
        <f>'№ 8 ведомственная'!#REF!</f>
        <v>#REF!</v>
      </c>
      <c r="D181" s="9" t="e">
        <f>'№ 8 ведомственная'!#REF!</f>
        <v>#REF!</v>
      </c>
      <c r="E181" s="9" t="e">
        <f>'№ 8 ведомственная'!#REF!</f>
        <v>#REF!</v>
      </c>
      <c r="F181" s="2"/>
    </row>
    <row r="182" spans="1:6" outlineLevel="1" collapsed="1" x14ac:dyDescent="0.3">
      <c r="A182" s="17" t="s">
        <v>82</v>
      </c>
      <c r="B182" s="19" t="s">
        <v>299</v>
      </c>
      <c r="C182" s="9">
        <f>'№ 8 ведомственная'!F151</f>
        <v>14429.5</v>
      </c>
      <c r="D182" s="9">
        <f>'№ 8 ведомственная'!G151</f>
        <v>15574</v>
      </c>
      <c r="E182" s="9">
        <f>'№ 8 ведомственная'!H151</f>
        <v>15660.5</v>
      </c>
      <c r="F182" s="2"/>
    </row>
    <row r="183" spans="1:6" ht="52.8" hidden="1" outlineLevel="2" x14ac:dyDescent="0.3">
      <c r="A183" s="17" t="s">
        <v>82</v>
      </c>
      <c r="B183" s="19" t="s">
        <v>298</v>
      </c>
      <c r="C183" s="9">
        <f>C184</f>
        <v>2885.8999999999996</v>
      </c>
      <c r="D183" s="9">
        <f t="shared" ref="D183:E186" si="68">D184</f>
        <v>3114.8</v>
      </c>
      <c r="E183" s="9">
        <f t="shared" si="68"/>
        <v>3132.1</v>
      </c>
      <c r="F183" s="2"/>
    </row>
    <row r="184" spans="1:6" ht="26.4" hidden="1" outlineLevel="3" x14ac:dyDescent="0.3">
      <c r="A184" s="17" t="s">
        <v>82</v>
      </c>
      <c r="B184" s="19" t="s">
        <v>398</v>
      </c>
      <c r="C184" s="9">
        <f>C185</f>
        <v>2885.8999999999996</v>
      </c>
      <c r="D184" s="9">
        <f t="shared" si="68"/>
        <v>3114.8</v>
      </c>
      <c r="E184" s="9">
        <f t="shared" si="68"/>
        <v>3132.1</v>
      </c>
      <c r="F184" s="2"/>
    </row>
    <row r="185" spans="1:6" hidden="1" outlineLevel="4" x14ac:dyDescent="0.3">
      <c r="A185" s="17" t="s">
        <v>82</v>
      </c>
      <c r="B185" s="19" t="s">
        <v>399</v>
      </c>
      <c r="C185" s="9">
        <f>C186</f>
        <v>2885.8999999999996</v>
      </c>
      <c r="D185" s="9">
        <f t="shared" si="68"/>
        <v>3114.8</v>
      </c>
      <c r="E185" s="9">
        <f t="shared" si="68"/>
        <v>3132.1</v>
      </c>
      <c r="F185" s="2"/>
    </row>
    <row r="186" spans="1:6" ht="39.6" hidden="1" outlineLevel="5" x14ac:dyDescent="0.3">
      <c r="A186" s="17" t="s">
        <v>82</v>
      </c>
      <c r="B186" s="19" t="s">
        <v>400</v>
      </c>
      <c r="C186" s="9">
        <f>C187</f>
        <v>2885.8999999999996</v>
      </c>
      <c r="D186" s="9">
        <f t="shared" si="68"/>
        <v>3114.8</v>
      </c>
      <c r="E186" s="9">
        <f t="shared" si="68"/>
        <v>3132.1</v>
      </c>
      <c r="F186" s="2"/>
    </row>
    <row r="187" spans="1:6" ht="26.4" hidden="1" outlineLevel="6" x14ac:dyDescent="0.3">
      <c r="A187" s="17" t="s">
        <v>82</v>
      </c>
      <c r="B187" s="19" t="s">
        <v>333</v>
      </c>
      <c r="C187" s="9">
        <f>'№ 8 ведомственная'!F156</f>
        <v>2885.8999999999996</v>
      </c>
      <c r="D187" s="9">
        <f>'№ 8 ведомственная'!G156</f>
        <v>3114.8</v>
      </c>
      <c r="E187" s="9">
        <f>'№ 8 ведомственная'!H156</f>
        <v>3132.1</v>
      </c>
      <c r="F187" s="2"/>
    </row>
    <row r="188" spans="1:6" outlineLevel="1" collapsed="1" x14ac:dyDescent="0.3">
      <c r="A188" s="17" t="s">
        <v>86</v>
      </c>
      <c r="B188" s="19" t="s">
        <v>300</v>
      </c>
      <c r="C188" s="9">
        <f>'№ 8 ведомственная'!F159</f>
        <v>89004.799999999988</v>
      </c>
      <c r="D188" s="9">
        <f>'№ 8 ведомственная'!G159</f>
        <v>74350</v>
      </c>
      <c r="E188" s="9">
        <f>'№ 8 ведомственная'!H159</f>
        <v>77285.100000000006</v>
      </c>
      <c r="F188" s="2"/>
    </row>
    <row r="189" spans="1:6" ht="52.8" hidden="1" outlineLevel="2" x14ac:dyDescent="0.3">
      <c r="A189" s="17" t="s">
        <v>86</v>
      </c>
      <c r="B189" s="19" t="s">
        <v>298</v>
      </c>
      <c r="C189" s="9" t="e">
        <f>C190+C206+C215</f>
        <v>#REF!</v>
      </c>
      <c r="D189" s="9" t="e">
        <f>D190+D206+D215</f>
        <v>#REF!</v>
      </c>
      <c r="E189" s="9" t="e">
        <f>E190+E206+E215</f>
        <v>#REF!</v>
      </c>
      <c r="F189" s="2"/>
    </row>
    <row r="190" spans="1:6" ht="26.4" hidden="1" outlineLevel="3" x14ac:dyDescent="0.3">
      <c r="A190" s="17" t="s">
        <v>86</v>
      </c>
      <c r="B190" s="19" t="s">
        <v>398</v>
      </c>
      <c r="C190" s="9">
        <f>C191+C200+C203</f>
        <v>34627.300000000003</v>
      </c>
      <c r="D190" s="9">
        <f>D191+D200+D203</f>
        <v>32648</v>
      </c>
      <c r="E190" s="9">
        <f>E191+E200+E203</f>
        <v>33780.400000000001</v>
      </c>
      <c r="F190" s="2"/>
    </row>
    <row r="191" spans="1:6" ht="39.6" hidden="1" outlineLevel="4" x14ac:dyDescent="0.3">
      <c r="A191" s="17" t="s">
        <v>86</v>
      </c>
      <c r="B191" s="19" t="s">
        <v>401</v>
      </c>
      <c r="C191" s="9">
        <f>C192+C194+C196+C198</f>
        <v>21823</v>
      </c>
      <c r="D191" s="9">
        <f t="shared" ref="D191:E191" si="69">D192+D194+D196+D198</f>
        <v>23262.6</v>
      </c>
      <c r="E191" s="9">
        <f t="shared" si="69"/>
        <v>23693.1</v>
      </c>
      <c r="F191" s="2"/>
    </row>
    <row r="192" spans="1:6" ht="66" hidden="1" outlineLevel="5" x14ac:dyDescent="0.3">
      <c r="A192" s="17" t="s">
        <v>86</v>
      </c>
      <c r="B192" s="19" t="s">
        <v>402</v>
      </c>
      <c r="C192" s="9">
        <f>C193</f>
        <v>10348.700000000001</v>
      </c>
      <c r="D192" s="9">
        <f t="shared" ref="D192:E192" si="70">D193</f>
        <v>10762.6</v>
      </c>
      <c r="E192" s="9">
        <f t="shared" si="70"/>
        <v>11193.1</v>
      </c>
      <c r="F192" s="2"/>
    </row>
    <row r="193" spans="1:6" ht="26.4" hidden="1" outlineLevel="6" x14ac:dyDescent="0.3">
      <c r="A193" s="17" t="s">
        <v>86</v>
      </c>
      <c r="B193" s="19" t="s">
        <v>333</v>
      </c>
      <c r="C193" s="9">
        <f>'№ 8 ведомственная'!F164</f>
        <v>10348.700000000001</v>
      </c>
      <c r="D193" s="9">
        <f>'№ 8 ведомственная'!G164</f>
        <v>10762.6</v>
      </c>
      <c r="E193" s="9">
        <f>'№ 8 ведомственная'!H164</f>
        <v>11193.1</v>
      </c>
      <c r="F193" s="2"/>
    </row>
    <row r="194" spans="1:6" ht="26.4" hidden="1" outlineLevel="5" x14ac:dyDescent="0.3">
      <c r="A194" s="17" t="s">
        <v>86</v>
      </c>
      <c r="B194" s="19" t="s">
        <v>403</v>
      </c>
      <c r="C194" s="9">
        <f>C195</f>
        <v>6500</v>
      </c>
      <c r="D194" s="9">
        <f t="shared" ref="D194:E194" si="71">D195</f>
        <v>6500</v>
      </c>
      <c r="E194" s="9">
        <f t="shared" si="71"/>
        <v>6500</v>
      </c>
      <c r="F194" s="2"/>
    </row>
    <row r="195" spans="1:6" ht="26.4" hidden="1" outlineLevel="6" x14ac:dyDescent="0.3">
      <c r="A195" s="17" t="s">
        <v>86</v>
      </c>
      <c r="B195" s="19" t="s">
        <v>359</v>
      </c>
      <c r="C195" s="9">
        <f>'№ 8 ведомственная'!F166</f>
        <v>6500</v>
      </c>
      <c r="D195" s="9">
        <f>'№ 8 ведомственная'!G166</f>
        <v>6500</v>
      </c>
      <c r="E195" s="9">
        <f>'№ 8 ведомственная'!H166</f>
        <v>6500</v>
      </c>
      <c r="F195" s="2"/>
    </row>
    <row r="196" spans="1:6" ht="26.4" hidden="1" outlineLevel="5" x14ac:dyDescent="0.3">
      <c r="A196" s="17" t="s">
        <v>86</v>
      </c>
      <c r="B196" s="19" t="s">
        <v>404</v>
      </c>
      <c r="C196" s="9">
        <f>C197</f>
        <v>974.3</v>
      </c>
      <c r="D196" s="9">
        <f t="shared" ref="D196:E196" si="72">D197</f>
        <v>2000</v>
      </c>
      <c r="E196" s="9">
        <f t="shared" si="72"/>
        <v>2000</v>
      </c>
      <c r="F196" s="2"/>
    </row>
    <row r="197" spans="1:6" ht="26.4" hidden="1" outlineLevel="6" x14ac:dyDescent="0.3">
      <c r="A197" s="17" t="s">
        <v>86</v>
      </c>
      <c r="B197" s="19" t="s">
        <v>333</v>
      </c>
      <c r="C197" s="9">
        <f>'№ 8 ведомственная'!F168</f>
        <v>974.3</v>
      </c>
      <c r="D197" s="9">
        <f>'№ 8 ведомственная'!G168</f>
        <v>2000</v>
      </c>
      <c r="E197" s="9">
        <f>'№ 8 ведомственная'!H168</f>
        <v>2000</v>
      </c>
      <c r="F197" s="2"/>
    </row>
    <row r="198" spans="1:6" ht="52.8" hidden="1" outlineLevel="5" x14ac:dyDescent="0.3">
      <c r="A198" s="17" t="s">
        <v>86</v>
      </c>
      <c r="B198" s="19" t="s">
        <v>405</v>
      </c>
      <c r="C198" s="9">
        <f>C199</f>
        <v>4000</v>
      </c>
      <c r="D198" s="9">
        <f t="shared" ref="D198:E198" si="73">D199</f>
        <v>4000</v>
      </c>
      <c r="E198" s="9">
        <f t="shared" si="73"/>
        <v>4000</v>
      </c>
      <c r="F198" s="2"/>
    </row>
    <row r="199" spans="1:6" ht="26.4" hidden="1" outlineLevel="6" x14ac:dyDescent="0.3">
      <c r="A199" s="17" t="s">
        <v>86</v>
      </c>
      <c r="B199" s="19" t="s">
        <v>333</v>
      </c>
      <c r="C199" s="9">
        <f>'№ 8 ведомственная'!F170</f>
        <v>4000</v>
      </c>
      <c r="D199" s="9">
        <f>'№ 8 ведомственная'!G170</f>
        <v>4000</v>
      </c>
      <c r="E199" s="9">
        <f>'№ 8 ведомственная'!H170</f>
        <v>4000</v>
      </c>
      <c r="F199" s="2"/>
    </row>
    <row r="200" spans="1:6" ht="39.6" hidden="1" outlineLevel="4" x14ac:dyDescent="0.3">
      <c r="A200" s="17" t="s">
        <v>86</v>
      </c>
      <c r="B200" s="19" t="s">
        <v>406</v>
      </c>
      <c r="C200" s="9">
        <f>C202</f>
        <v>11901</v>
      </c>
      <c r="D200" s="9">
        <f t="shared" ref="D200:E200" si="74">D202</f>
        <v>8446</v>
      </c>
      <c r="E200" s="9">
        <f t="shared" si="74"/>
        <v>9136.7000000000007</v>
      </c>
      <c r="F200" s="2"/>
    </row>
    <row r="201" spans="1:6" ht="26.4" hidden="1" outlineLevel="5" x14ac:dyDescent="0.3">
      <c r="A201" s="17" t="s">
        <v>86</v>
      </c>
      <c r="B201" s="19" t="s">
        <v>563</v>
      </c>
      <c r="C201" s="9">
        <f>C202</f>
        <v>11901</v>
      </c>
      <c r="D201" s="9">
        <f t="shared" ref="D201:E201" si="75">D202</f>
        <v>8446</v>
      </c>
      <c r="E201" s="9">
        <f t="shared" si="75"/>
        <v>9136.7000000000007</v>
      </c>
      <c r="F201" s="2"/>
    </row>
    <row r="202" spans="1:6" ht="26.4" hidden="1" outlineLevel="6" x14ac:dyDescent="0.3">
      <c r="A202" s="17" t="s">
        <v>86</v>
      </c>
      <c r="B202" s="19" t="s">
        <v>333</v>
      </c>
      <c r="C202" s="9">
        <f>'№ 8 ведомственная'!F175</f>
        <v>11901</v>
      </c>
      <c r="D202" s="9">
        <f>'№ 8 ведомственная'!G175</f>
        <v>8446</v>
      </c>
      <c r="E202" s="9">
        <f>'№ 8 ведомственная'!H175</f>
        <v>9136.7000000000007</v>
      </c>
      <c r="F202" s="2"/>
    </row>
    <row r="203" spans="1:6" ht="26.4" hidden="1" outlineLevel="4" x14ac:dyDescent="0.3">
      <c r="A203" s="17" t="s">
        <v>86</v>
      </c>
      <c r="B203" s="19" t="s">
        <v>407</v>
      </c>
      <c r="C203" s="9">
        <f>C204</f>
        <v>903.3</v>
      </c>
      <c r="D203" s="9">
        <f t="shared" ref="D203:E204" si="76">D204</f>
        <v>939.4</v>
      </c>
      <c r="E203" s="9">
        <f t="shared" si="76"/>
        <v>950.6</v>
      </c>
      <c r="F203" s="2"/>
    </row>
    <row r="204" spans="1:6" ht="26.4" hidden="1" outlineLevel="5" x14ac:dyDescent="0.3">
      <c r="A204" s="17" t="s">
        <v>86</v>
      </c>
      <c r="B204" s="19" t="s">
        <v>408</v>
      </c>
      <c r="C204" s="9">
        <f>C205</f>
        <v>903.3</v>
      </c>
      <c r="D204" s="9">
        <f t="shared" si="76"/>
        <v>939.4</v>
      </c>
      <c r="E204" s="9">
        <f t="shared" si="76"/>
        <v>950.6</v>
      </c>
      <c r="F204" s="2"/>
    </row>
    <row r="205" spans="1:6" ht="26.4" hidden="1" outlineLevel="6" x14ac:dyDescent="0.3">
      <c r="A205" s="17" t="s">
        <v>86</v>
      </c>
      <c r="B205" s="19" t="s">
        <v>333</v>
      </c>
      <c r="C205" s="9">
        <f>'№ 8 ведомственная'!F180</f>
        <v>903.3</v>
      </c>
      <c r="D205" s="9">
        <f>'№ 8 ведомственная'!G180</f>
        <v>939.4</v>
      </c>
      <c r="E205" s="9">
        <f>'№ 8 ведомственная'!H180</f>
        <v>950.6</v>
      </c>
      <c r="F205" s="2"/>
    </row>
    <row r="206" spans="1:6" hidden="1" outlineLevel="3" x14ac:dyDescent="0.3">
      <c r="A206" s="17" t="s">
        <v>86</v>
      </c>
      <c r="B206" s="19" t="s">
        <v>409</v>
      </c>
      <c r="C206" s="9" t="e">
        <f>C207+C212</f>
        <v>#REF!</v>
      </c>
      <c r="D206" s="9" t="e">
        <f>D207+D212</f>
        <v>#REF!</v>
      </c>
      <c r="E206" s="9" t="e">
        <f>E207+E212</f>
        <v>#REF!</v>
      </c>
      <c r="F206" s="2"/>
    </row>
    <row r="207" spans="1:6" ht="39.6" hidden="1" outlineLevel="4" x14ac:dyDescent="0.3">
      <c r="A207" s="17" t="s">
        <v>86</v>
      </c>
      <c r="B207" s="19" t="s">
        <v>410</v>
      </c>
      <c r="C207" s="9" t="e">
        <f>C208+C210</f>
        <v>#REF!</v>
      </c>
      <c r="D207" s="9" t="e">
        <f t="shared" ref="D207:E207" si="77">D208+D210</f>
        <v>#REF!</v>
      </c>
      <c r="E207" s="9" t="e">
        <f t="shared" si="77"/>
        <v>#REF!</v>
      </c>
      <c r="F207" s="2"/>
    </row>
    <row r="208" spans="1:6" ht="26.4" hidden="1" outlineLevel="5" x14ac:dyDescent="0.3">
      <c r="A208" s="17" t="s">
        <v>86</v>
      </c>
      <c r="B208" s="19" t="s">
        <v>411</v>
      </c>
      <c r="C208" s="9" t="e">
        <f>C209</f>
        <v>#REF!</v>
      </c>
      <c r="D208" s="9" t="e">
        <f t="shared" ref="D208:E208" si="78">D209</f>
        <v>#REF!</v>
      </c>
      <c r="E208" s="9" t="e">
        <f t="shared" si="78"/>
        <v>#REF!</v>
      </c>
      <c r="F208" s="2"/>
    </row>
    <row r="209" spans="1:6" ht="26.4" hidden="1" outlineLevel="6" x14ac:dyDescent="0.3">
      <c r="A209" s="17" t="s">
        <v>86</v>
      </c>
      <c r="B209" s="19" t="s">
        <v>333</v>
      </c>
      <c r="C209" s="9" t="e">
        <f>'№ 8 ведомственная'!#REF!</f>
        <v>#REF!</v>
      </c>
      <c r="D209" s="9" t="e">
        <f>'№ 8 ведомственная'!#REF!</f>
        <v>#REF!</v>
      </c>
      <c r="E209" s="9" t="e">
        <f>'№ 8 ведомственная'!#REF!</f>
        <v>#REF!</v>
      </c>
      <c r="F209" s="2"/>
    </row>
    <row r="210" spans="1:6" ht="39.6" hidden="1" outlineLevel="5" x14ac:dyDescent="0.3">
      <c r="A210" s="17" t="s">
        <v>86</v>
      </c>
      <c r="B210" s="19" t="s">
        <v>572</v>
      </c>
      <c r="C210" s="9" t="e">
        <f>C211</f>
        <v>#REF!</v>
      </c>
      <c r="D210" s="9" t="e">
        <f t="shared" ref="D210:E210" si="79">D211</f>
        <v>#REF!</v>
      </c>
      <c r="E210" s="9" t="e">
        <f t="shared" si="79"/>
        <v>#REF!</v>
      </c>
      <c r="F210" s="2"/>
    </row>
    <row r="211" spans="1:6" ht="26.4" hidden="1" outlineLevel="6" x14ac:dyDescent="0.3">
      <c r="A211" s="17" t="s">
        <v>86</v>
      </c>
      <c r="B211" s="19" t="s">
        <v>333</v>
      </c>
      <c r="C211" s="9" t="e">
        <f>'№ 8 ведомственная'!#REF!</f>
        <v>#REF!</v>
      </c>
      <c r="D211" s="9" t="e">
        <f>'№ 8 ведомственная'!#REF!</f>
        <v>#REF!</v>
      </c>
      <c r="E211" s="9" t="e">
        <f>'№ 8 ведомственная'!#REF!</f>
        <v>#REF!</v>
      </c>
      <c r="F211" s="2"/>
    </row>
    <row r="212" spans="1:6" ht="26.4" hidden="1" outlineLevel="4" x14ac:dyDescent="0.3">
      <c r="A212" s="17" t="s">
        <v>86</v>
      </c>
      <c r="B212" s="19" t="s">
        <v>413</v>
      </c>
      <c r="C212" s="9">
        <f>C213</f>
        <v>632.1</v>
      </c>
      <c r="D212" s="9">
        <f t="shared" ref="D212:E213" si="80">D213</f>
        <v>632.1</v>
      </c>
      <c r="E212" s="9">
        <f t="shared" si="80"/>
        <v>631.1</v>
      </c>
      <c r="F212" s="2"/>
    </row>
    <row r="213" spans="1:6" ht="39.6" hidden="1" outlineLevel="5" x14ac:dyDescent="0.3">
      <c r="A213" s="17" t="s">
        <v>86</v>
      </c>
      <c r="B213" s="19" t="s">
        <v>412</v>
      </c>
      <c r="C213" s="9">
        <f>C214</f>
        <v>632.1</v>
      </c>
      <c r="D213" s="9">
        <f t="shared" si="80"/>
        <v>632.1</v>
      </c>
      <c r="E213" s="9">
        <f t="shared" si="80"/>
        <v>631.1</v>
      </c>
      <c r="F213" s="2"/>
    </row>
    <row r="214" spans="1:6" ht="26.4" hidden="1" outlineLevel="6" x14ac:dyDescent="0.3">
      <c r="A214" s="17" t="s">
        <v>86</v>
      </c>
      <c r="B214" s="19" t="s">
        <v>333</v>
      </c>
      <c r="C214" s="9">
        <f>'№ 8 ведомственная'!F186</f>
        <v>632.1</v>
      </c>
      <c r="D214" s="9">
        <f>'№ 8 ведомственная'!G186</f>
        <v>632.1</v>
      </c>
      <c r="E214" s="9">
        <f>'№ 8 ведомственная'!H186</f>
        <v>631.1</v>
      </c>
      <c r="F214" s="2"/>
    </row>
    <row r="215" spans="1:6" ht="26.4" hidden="1" outlineLevel="3" x14ac:dyDescent="0.3">
      <c r="A215" s="17" t="s">
        <v>86</v>
      </c>
      <c r="B215" s="19" t="s">
        <v>395</v>
      </c>
      <c r="C215" s="9" t="e">
        <f>C216</f>
        <v>#REF!</v>
      </c>
      <c r="D215" s="9" t="e">
        <f t="shared" ref="D215:E217" si="81">D216</f>
        <v>#REF!</v>
      </c>
      <c r="E215" s="9" t="e">
        <f t="shared" si="81"/>
        <v>#REF!</v>
      </c>
      <c r="F215" s="2"/>
    </row>
    <row r="216" spans="1:6" ht="26.4" hidden="1" outlineLevel="4" x14ac:dyDescent="0.3">
      <c r="A216" s="17" t="s">
        <v>86</v>
      </c>
      <c r="B216" s="19" t="s">
        <v>414</v>
      </c>
      <c r="C216" s="9" t="e">
        <f>C217</f>
        <v>#REF!</v>
      </c>
      <c r="D216" s="9" t="e">
        <f t="shared" si="81"/>
        <v>#REF!</v>
      </c>
      <c r="E216" s="9" t="e">
        <f t="shared" si="81"/>
        <v>#REF!</v>
      </c>
      <c r="F216" s="2"/>
    </row>
    <row r="217" spans="1:6" ht="66" hidden="1" outlineLevel="5" x14ac:dyDescent="0.3">
      <c r="A217" s="17" t="s">
        <v>86</v>
      </c>
      <c r="B217" s="19" t="s">
        <v>415</v>
      </c>
      <c r="C217" s="9" t="e">
        <f>C218</f>
        <v>#REF!</v>
      </c>
      <c r="D217" s="9" t="e">
        <f t="shared" si="81"/>
        <v>#REF!</v>
      </c>
      <c r="E217" s="9" t="e">
        <f t="shared" si="81"/>
        <v>#REF!</v>
      </c>
      <c r="F217" s="2"/>
    </row>
    <row r="218" spans="1:6" ht="26.4" hidden="1" outlineLevel="6" x14ac:dyDescent="0.3">
      <c r="A218" s="17" t="s">
        <v>86</v>
      </c>
      <c r="B218" s="19" t="s">
        <v>333</v>
      </c>
      <c r="C218" s="9" t="e">
        <f>'№ 8 ведомственная'!#REF!</f>
        <v>#REF!</v>
      </c>
      <c r="D218" s="9" t="e">
        <f>'№ 8 ведомственная'!#REF!</f>
        <v>#REF!</v>
      </c>
      <c r="E218" s="9" t="e">
        <f>'№ 8 ведомственная'!#REF!</f>
        <v>#REF!</v>
      </c>
      <c r="F218" s="2"/>
    </row>
    <row r="219" spans="1:6" outlineLevel="1" collapsed="1" x14ac:dyDescent="0.3">
      <c r="A219" s="17" t="s">
        <v>100</v>
      </c>
      <c r="B219" s="19" t="s">
        <v>301</v>
      </c>
      <c r="C219" s="9">
        <f>'№ 8 ведомственная'!F187+'№ 8 ведомственная'!F500</f>
        <v>529</v>
      </c>
      <c r="D219" s="9">
        <f>'№ 8 ведомственная'!G187+'№ 8 ведомственная'!G500</f>
        <v>281</v>
      </c>
      <c r="E219" s="9">
        <f>'№ 8 ведомственная'!H187+'№ 8 ведомственная'!H500</f>
        <v>281</v>
      </c>
      <c r="F219" s="2"/>
    </row>
    <row r="220" spans="1:6" ht="39.6" hidden="1" outlineLevel="2" x14ac:dyDescent="0.3">
      <c r="A220" s="17" t="s">
        <v>100</v>
      </c>
      <c r="B220" s="19" t="s">
        <v>294</v>
      </c>
      <c r="C220" s="9" t="e">
        <f>C221</f>
        <v>#REF!</v>
      </c>
      <c r="D220" s="9" t="e">
        <f t="shared" ref="D220:E221" si="82">D221</f>
        <v>#REF!</v>
      </c>
      <c r="E220" s="9" t="e">
        <f t="shared" si="82"/>
        <v>#REF!</v>
      </c>
      <c r="F220" s="2"/>
    </row>
    <row r="221" spans="1:6" ht="26.4" hidden="1" outlineLevel="3" x14ac:dyDescent="0.3">
      <c r="A221" s="17" t="s">
        <v>100</v>
      </c>
      <c r="B221" s="19" t="s">
        <v>354</v>
      </c>
      <c r="C221" s="9" t="e">
        <f>C222</f>
        <v>#REF!</v>
      </c>
      <c r="D221" s="9" t="e">
        <f t="shared" si="82"/>
        <v>#REF!</v>
      </c>
      <c r="E221" s="9" t="e">
        <f t="shared" si="82"/>
        <v>#REF!</v>
      </c>
      <c r="F221" s="2"/>
    </row>
    <row r="222" spans="1:6" ht="52.8" hidden="1" outlineLevel="4" x14ac:dyDescent="0.3">
      <c r="A222" s="17" t="s">
        <v>100</v>
      </c>
      <c r="B222" s="19" t="s">
        <v>355</v>
      </c>
      <c r="C222" s="9" t="e">
        <f>C223+C225</f>
        <v>#REF!</v>
      </c>
      <c r="D222" s="9" t="e">
        <f t="shared" ref="D222:E222" si="83">D223+D225</f>
        <v>#REF!</v>
      </c>
      <c r="E222" s="9" t="e">
        <f t="shared" si="83"/>
        <v>#REF!</v>
      </c>
      <c r="F222" s="2"/>
    </row>
    <row r="223" spans="1:6" hidden="1" outlineLevel="5" x14ac:dyDescent="0.3">
      <c r="A223" s="17" t="s">
        <v>100</v>
      </c>
      <c r="B223" s="19" t="s">
        <v>416</v>
      </c>
      <c r="C223" s="9">
        <f>C224</f>
        <v>348</v>
      </c>
      <c r="D223" s="9">
        <f t="shared" ref="D223:E223" si="84">D224</f>
        <v>100</v>
      </c>
      <c r="E223" s="9">
        <f t="shared" si="84"/>
        <v>100</v>
      </c>
      <c r="F223" s="2"/>
    </row>
    <row r="224" spans="1:6" ht="26.4" hidden="1" outlineLevel="6" x14ac:dyDescent="0.3">
      <c r="A224" s="17" t="s">
        <v>100</v>
      </c>
      <c r="B224" s="19" t="s">
        <v>333</v>
      </c>
      <c r="C224" s="9">
        <f>'№ 8 ведомственная'!F192</f>
        <v>348</v>
      </c>
      <c r="D224" s="9">
        <f>'№ 8 ведомственная'!G192</f>
        <v>100</v>
      </c>
      <c r="E224" s="9">
        <f>'№ 8 ведомственная'!H192</f>
        <v>100</v>
      </c>
      <c r="F224" s="2"/>
    </row>
    <row r="225" spans="1:6" ht="26.4" hidden="1" outlineLevel="5" x14ac:dyDescent="0.3">
      <c r="A225" s="17" t="s">
        <v>100</v>
      </c>
      <c r="B225" s="19" t="s">
        <v>417</v>
      </c>
      <c r="C225" s="9" t="e">
        <f>C226</f>
        <v>#REF!</v>
      </c>
      <c r="D225" s="9" t="e">
        <f t="shared" ref="D225:E225" si="85">D226</f>
        <v>#REF!</v>
      </c>
      <c r="E225" s="9" t="e">
        <f t="shared" si="85"/>
        <v>#REF!</v>
      </c>
      <c r="F225" s="2"/>
    </row>
    <row r="226" spans="1:6" ht="26.4" hidden="1" outlineLevel="6" x14ac:dyDescent="0.3">
      <c r="A226" s="17" t="s">
        <v>100</v>
      </c>
      <c r="B226" s="19" t="s">
        <v>333</v>
      </c>
      <c r="C226" s="9" t="e">
        <f>'№ 8 ведомственная'!#REF!</f>
        <v>#REF!</v>
      </c>
      <c r="D226" s="9" t="e">
        <f>'№ 8 ведомственная'!#REF!</f>
        <v>#REF!</v>
      </c>
      <c r="E226" s="9" t="e">
        <f>'№ 8 ведомственная'!#REF!</f>
        <v>#REF!</v>
      </c>
      <c r="F226" s="2"/>
    </row>
    <row r="227" spans="1:6" ht="26.4" hidden="1" outlineLevel="2" x14ac:dyDescent="0.3">
      <c r="A227" s="17" t="s">
        <v>100</v>
      </c>
      <c r="B227" s="19" t="s">
        <v>325</v>
      </c>
      <c r="C227" s="9">
        <f>C228</f>
        <v>166</v>
      </c>
      <c r="D227" s="9">
        <f t="shared" ref="D227:E228" si="86">D228</f>
        <v>171</v>
      </c>
      <c r="E227" s="9">
        <f t="shared" si="86"/>
        <v>171</v>
      </c>
      <c r="F227" s="2"/>
    </row>
    <row r="228" spans="1:6" hidden="1" outlineLevel="3" x14ac:dyDescent="0.3">
      <c r="A228" s="17" t="s">
        <v>100</v>
      </c>
      <c r="B228" s="19" t="s">
        <v>512</v>
      </c>
      <c r="C228" s="9">
        <f>C229</f>
        <v>166</v>
      </c>
      <c r="D228" s="9">
        <f t="shared" si="86"/>
        <v>171</v>
      </c>
      <c r="E228" s="9">
        <f t="shared" si="86"/>
        <v>171</v>
      </c>
      <c r="F228" s="2"/>
    </row>
    <row r="229" spans="1:6" ht="39.6" hidden="1" outlineLevel="4" x14ac:dyDescent="0.3">
      <c r="A229" s="17" t="s">
        <v>100</v>
      </c>
      <c r="B229" s="19" t="s">
        <v>513</v>
      </c>
      <c r="C229" s="9">
        <f>C230+C232</f>
        <v>166</v>
      </c>
      <c r="D229" s="9">
        <f t="shared" ref="D229:E229" si="87">D230+D232</f>
        <v>171</v>
      </c>
      <c r="E229" s="9">
        <f t="shared" si="87"/>
        <v>171</v>
      </c>
      <c r="F229" s="2"/>
    </row>
    <row r="230" spans="1:6" ht="39.6" hidden="1" outlineLevel="5" x14ac:dyDescent="0.3">
      <c r="A230" s="17" t="s">
        <v>100</v>
      </c>
      <c r="B230" s="19" t="s">
        <v>514</v>
      </c>
      <c r="C230" s="9">
        <f>C231</f>
        <v>77</v>
      </c>
      <c r="D230" s="9">
        <f t="shared" ref="D230:E230" si="88">D231</f>
        <v>77</v>
      </c>
      <c r="E230" s="9">
        <f t="shared" si="88"/>
        <v>77</v>
      </c>
      <c r="F230" s="2"/>
    </row>
    <row r="231" spans="1:6" ht="26.4" hidden="1" outlineLevel="6" x14ac:dyDescent="0.3">
      <c r="A231" s="17" t="s">
        <v>100</v>
      </c>
      <c r="B231" s="19" t="s">
        <v>333</v>
      </c>
      <c r="C231" s="9">
        <f>'№ 8 ведомственная'!F505</f>
        <v>77</v>
      </c>
      <c r="D231" s="9">
        <f>'№ 8 ведомственная'!G505</f>
        <v>77</v>
      </c>
      <c r="E231" s="9">
        <f>'№ 8 ведомственная'!H505</f>
        <v>77</v>
      </c>
      <c r="F231" s="2"/>
    </row>
    <row r="232" spans="1:6" hidden="1" outlineLevel="5" x14ac:dyDescent="0.3">
      <c r="A232" s="17" t="s">
        <v>100</v>
      </c>
      <c r="B232" s="19" t="s">
        <v>515</v>
      </c>
      <c r="C232" s="9">
        <f>C233</f>
        <v>89</v>
      </c>
      <c r="D232" s="9">
        <f t="shared" ref="D232:E232" si="89">D233</f>
        <v>94</v>
      </c>
      <c r="E232" s="9">
        <f t="shared" si="89"/>
        <v>94</v>
      </c>
      <c r="F232" s="2"/>
    </row>
    <row r="233" spans="1:6" ht="26.4" hidden="1" outlineLevel="6" x14ac:dyDescent="0.3">
      <c r="A233" s="17" t="s">
        <v>100</v>
      </c>
      <c r="B233" s="19" t="s">
        <v>333</v>
      </c>
      <c r="C233" s="9">
        <f>'№ 8 ведомственная'!F507</f>
        <v>89</v>
      </c>
      <c r="D233" s="9">
        <f>'№ 8 ведомственная'!G507</f>
        <v>94</v>
      </c>
      <c r="E233" s="9">
        <f>'№ 8 ведомственная'!H507</f>
        <v>94</v>
      </c>
      <c r="F233" s="2"/>
    </row>
    <row r="234" spans="1:6" s="30" customFormat="1" x14ac:dyDescent="0.3">
      <c r="A234" s="22" t="s">
        <v>102</v>
      </c>
      <c r="B234" s="23" t="s">
        <v>280</v>
      </c>
      <c r="C234" s="8">
        <f>C235+C252+C272+C312</f>
        <v>77866.399999999994</v>
      </c>
      <c r="D234" s="8">
        <f>D235+D252+D272+D312</f>
        <v>41403</v>
      </c>
      <c r="E234" s="8">
        <f>E235+E252+E272+E312</f>
        <v>41403</v>
      </c>
      <c r="F234" s="4"/>
    </row>
    <row r="235" spans="1:6" outlineLevel="1" x14ac:dyDescent="0.3">
      <c r="A235" s="17" t="s">
        <v>103</v>
      </c>
      <c r="B235" s="19" t="s">
        <v>302</v>
      </c>
      <c r="C235" s="9">
        <f>'№ 8 ведомственная'!F194</f>
        <v>2700</v>
      </c>
      <c r="D235" s="9">
        <f>'№ 8 ведомственная'!G194</f>
        <v>1000</v>
      </c>
      <c r="E235" s="9">
        <f>'№ 8 ведомственная'!H194</f>
        <v>1000</v>
      </c>
      <c r="F235" s="2"/>
    </row>
    <row r="236" spans="1:6" ht="52.8" hidden="1" outlineLevel="2" x14ac:dyDescent="0.3">
      <c r="A236" s="17" t="s">
        <v>103</v>
      </c>
      <c r="B236" s="19" t="s">
        <v>298</v>
      </c>
      <c r="C236" s="9">
        <f>C237</f>
        <v>2000</v>
      </c>
      <c r="D236" s="9">
        <f t="shared" ref="D236:E237" si="90">D237</f>
        <v>1000</v>
      </c>
      <c r="E236" s="9">
        <f t="shared" si="90"/>
        <v>1000</v>
      </c>
      <c r="F236" s="2"/>
    </row>
    <row r="237" spans="1:6" ht="26.4" hidden="1" outlineLevel="3" x14ac:dyDescent="0.3">
      <c r="A237" s="17" t="s">
        <v>103</v>
      </c>
      <c r="B237" s="19" t="s">
        <v>418</v>
      </c>
      <c r="C237" s="9">
        <f>C238</f>
        <v>2000</v>
      </c>
      <c r="D237" s="9">
        <f t="shared" si="90"/>
        <v>1000</v>
      </c>
      <c r="E237" s="9">
        <f t="shared" si="90"/>
        <v>1000</v>
      </c>
      <c r="F237" s="2"/>
    </row>
    <row r="238" spans="1:6" ht="26.4" hidden="1" outlineLevel="4" x14ac:dyDescent="0.3">
      <c r="A238" s="17" t="s">
        <v>103</v>
      </c>
      <c r="B238" s="19" t="s">
        <v>419</v>
      </c>
      <c r="C238" s="9">
        <f>C239+C241</f>
        <v>2000</v>
      </c>
      <c r="D238" s="9">
        <f t="shared" ref="D238:E238" si="91">D239+D241</f>
        <v>1000</v>
      </c>
      <c r="E238" s="9">
        <f t="shared" si="91"/>
        <v>1000</v>
      </c>
      <c r="F238" s="2"/>
    </row>
    <row r="239" spans="1:6" ht="26.4" hidden="1" outlineLevel="5" x14ac:dyDescent="0.3">
      <c r="A239" s="17" t="s">
        <v>103</v>
      </c>
      <c r="B239" s="19" t="s">
        <v>420</v>
      </c>
      <c r="C239" s="9">
        <f>C240</f>
        <v>1000</v>
      </c>
      <c r="D239" s="9">
        <f t="shared" ref="D239:E239" si="92">D240</f>
        <v>500</v>
      </c>
      <c r="E239" s="9">
        <f t="shared" si="92"/>
        <v>500</v>
      </c>
      <c r="F239" s="2"/>
    </row>
    <row r="240" spans="1:6" hidden="1" outlineLevel="6" x14ac:dyDescent="0.3">
      <c r="A240" s="17" t="s">
        <v>103</v>
      </c>
      <c r="B240" s="19" t="s">
        <v>334</v>
      </c>
      <c r="C240" s="9">
        <f>'№ 8 ведомственная'!F199</f>
        <v>1000</v>
      </c>
      <c r="D240" s="9">
        <f>'№ 8 ведомственная'!G199</f>
        <v>500</v>
      </c>
      <c r="E240" s="9">
        <f>'№ 8 ведомственная'!H199</f>
        <v>500</v>
      </c>
      <c r="F240" s="2"/>
    </row>
    <row r="241" spans="1:6" ht="39.6" hidden="1" outlineLevel="5" x14ac:dyDescent="0.3">
      <c r="A241" s="17" t="s">
        <v>103</v>
      </c>
      <c r="B241" s="19" t="s">
        <v>421</v>
      </c>
      <c r="C241" s="9">
        <f>C242</f>
        <v>1000</v>
      </c>
      <c r="D241" s="9">
        <f t="shared" ref="D241:E241" si="93">D242</f>
        <v>500</v>
      </c>
      <c r="E241" s="9">
        <f t="shared" si="93"/>
        <v>500</v>
      </c>
      <c r="F241" s="2"/>
    </row>
    <row r="242" spans="1:6" ht="26.4" hidden="1" outlineLevel="6" x14ac:dyDescent="0.3">
      <c r="A242" s="17" t="s">
        <v>103</v>
      </c>
      <c r="B242" s="19" t="s">
        <v>333</v>
      </c>
      <c r="C242" s="9">
        <f>'№ 8 ведомственная'!F201</f>
        <v>1000</v>
      </c>
      <c r="D242" s="9">
        <f>'№ 8 ведомственная'!G201</f>
        <v>500</v>
      </c>
      <c r="E242" s="9">
        <f>'№ 8 ведомственная'!H201</f>
        <v>500</v>
      </c>
      <c r="F242" s="2"/>
    </row>
    <row r="243" spans="1:6" ht="39.6" hidden="1" outlineLevel="2" x14ac:dyDescent="0.3">
      <c r="A243" s="17" t="s">
        <v>103</v>
      </c>
      <c r="B243" s="19" t="s">
        <v>303</v>
      </c>
      <c r="C243" s="9" t="e">
        <f>C244</f>
        <v>#REF!</v>
      </c>
      <c r="D243" s="9" t="e">
        <f t="shared" ref="D243:E244" si="94">D244</f>
        <v>#REF!</v>
      </c>
      <c r="E243" s="9" t="e">
        <f t="shared" si="94"/>
        <v>#REF!</v>
      </c>
      <c r="F243" s="2"/>
    </row>
    <row r="244" spans="1:6" ht="26.4" hidden="1" outlineLevel="3" x14ac:dyDescent="0.3">
      <c r="A244" s="17" t="s">
        <v>103</v>
      </c>
      <c r="B244" s="19" t="s">
        <v>422</v>
      </c>
      <c r="C244" s="9" t="e">
        <f>C245</f>
        <v>#REF!</v>
      </c>
      <c r="D244" s="9" t="e">
        <f t="shared" si="94"/>
        <v>#REF!</v>
      </c>
      <c r="E244" s="9" t="e">
        <f t="shared" si="94"/>
        <v>#REF!</v>
      </c>
      <c r="F244" s="2"/>
    </row>
    <row r="245" spans="1:6" ht="26.4" hidden="1" outlineLevel="4" x14ac:dyDescent="0.3">
      <c r="A245" s="17" t="s">
        <v>103</v>
      </c>
      <c r="B245" s="19" t="s">
        <v>423</v>
      </c>
      <c r="C245" s="9" t="e">
        <f>C246+C248+C250</f>
        <v>#REF!</v>
      </c>
      <c r="D245" s="9" t="e">
        <f t="shared" ref="D245:E245" si="95">D246+D248+D250</f>
        <v>#REF!</v>
      </c>
      <c r="E245" s="9" t="e">
        <f t="shared" si="95"/>
        <v>#REF!</v>
      </c>
      <c r="F245" s="2"/>
    </row>
    <row r="246" spans="1:6" hidden="1" outlineLevel="5" x14ac:dyDescent="0.3">
      <c r="A246" s="17" t="s">
        <v>103</v>
      </c>
      <c r="B246" s="19" t="s">
        <v>564</v>
      </c>
      <c r="C246" s="9">
        <f>C247</f>
        <v>700</v>
      </c>
      <c r="D246" s="9">
        <f t="shared" ref="D246:E246" si="96">D247</f>
        <v>0</v>
      </c>
      <c r="E246" s="9">
        <f t="shared" si="96"/>
        <v>0</v>
      </c>
      <c r="F246" s="2"/>
    </row>
    <row r="247" spans="1:6" ht="26.4" hidden="1" outlineLevel="6" x14ac:dyDescent="0.3">
      <c r="A247" s="17" t="s">
        <v>103</v>
      </c>
      <c r="B247" s="19" t="s">
        <v>333</v>
      </c>
      <c r="C247" s="9">
        <f>'№ 8 ведомственная'!F206</f>
        <v>700</v>
      </c>
      <c r="D247" s="9">
        <f>'№ 8 ведомственная'!G206</f>
        <v>0</v>
      </c>
      <c r="E247" s="9">
        <f>'№ 8 ведомственная'!H206</f>
        <v>0</v>
      </c>
      <c r="F247" s="2"/>
    </row>
    <row r="248" spans="1:6" ht="39.6" hidden="1" outlineLevel="5" x14ac:dyDescent="0.3">
      <c r="A248" s="17" t="s">
        <v>103</v>
      </c>
      <c r="B248" s="19" t="s">
        <v>424</v>
      </c>
      <c r="C248" s="9" t="e">
        <f>C249</f>
        <v>#REF!</v>
      </c>
      <c r="D248" s="9" t="e">
        <f t="shared" ref="D248:E248" si="97">D249</f>
        <v>#REF!</v>
      </c>
      <c r="E248" s="9" t="e">
        <f t="shared" si="97"/>
        <v>#REF!</v>
      </c>
      <c r="F248" s="2"/>
    </row>
    <row r="249" spans="1:6" ht="26.4" hidden="1" outlineLevel="6" x14ac:dyDescent="0.3">
      <c r="A249" s="17" t="s">
        <v>103</v>
      </c>
      <c r="B249" s="19" t="s">
        <v>425</v>
      </c>
      <c r="C249" s="9" t="e">
        <f>'№ 8 ведомственная'!#REF!</f>
        <v>#REF!</v>
      </c>
      <c r="D249" s="9" t="e">
        <f>'№ 8 ведомственная'!#REF!</f>
        <v>#REF!</v>
      </c>
      <c r="E249" s="9" t="e">
        <f>'№ 8 ведомственная'!#REF!</f>
        <v>#REF!</v>
      </c>
      <c r="F249" s="2"/>
    </row>
    <row r="250" spans="1:6" ht="39.6" hidden="1" outlineLevel="5" x14ac:dyDescent="0.3">
      <c r="A250" s="17" t="s">
        <v>103</v>
      </c>
      <c r="B250" s="19" t="s">
        <v>426</v>
      </c>
      <c r="C250" s="9" t="e">
        <f>C251</f>
        <v>#REF!</v>
      </c>
      <c r="D250" s="9" t="e">
        <f t="shared" ref="D250:E250" si="98">D251</f>
        <v>#REF!</v>
      </c>
      <c r="E250" s="9" t="e">
        <f t="shared" si="98"/>
        <v>#REF!</v>
      </c>
      <c r="F250" s="2"/>
    </row>
    <row r="251" spans="1:6" ht="26.4" hidden="1" outlineLevel="6" x14ac:dyDescent="0.3">
      <c r="A251" s="17" t="s">
        <v>103</v>
      </c>
      <c r="B251" s="19" t="s">
        <v>425</v>
      </c>
      <c r="C251" s="9" t="e">
        <f>'№ 8 ведомственная'!#REF!</f>
        <v>#REF!</v>
      </c>
      <c r="D251" s="9" t="e">
        <f>'№ 8 ведомственная'!#REF!</f>
        <v>#REF!</v>
      </c>
      <c r="E251" s="9" t="e">
        <f>'№ 8 ведомственная'!#REF!</f>
        <v>#REF!</v>
      </c>
      <c r="F251" s="2"/>
    </row>
    <row r="252" spans="1:6" outlineLevel="1" collapsed="1" x14ac:dyDescent="0.3">
      <c r="A252" s="17" t="s">
        <v>113</v>
      </c>
      <c r="B252" s="19" t="s">
        <v>304</v>
      </c>
      <c r="C252" s="9">
        <f>'№ 8 ведомственная'!F207</f>
        <v>18091.2</v>
      </c>
      <c r="D252" s="9">
        <f>'№ 8 ведомственная'!G207</f>
        <v>2450</v>
      </c>
      <c r="E252" s="9">
        <f>'№ 8 ведомственная'!H207</f>
        <v>2450</v>
      </c>
      <c r="F252" s="2"/>
    </row>
    <row r="253" spans="1:6" ht="52.8" hidden="1" outlineLevel="2" x14ac:dyDescent="0.3">
      <c r="A253" s="17" t="s">
        <v>113</v>
      </c>
      <c r="B253" s="19" t="s">
        <v>298</v>
      </c>
      <c r="C253" s="9">
        <f>C254</f>
        <v>5460.3</v>
      </c>
      <c r="D253" s="9">
        <f t="shared" ref="D253:E253" si="99">D254</f>
        <v>1200</v>
      </c>
      <c r="E253" s="9">
        <f t="shared" si="99"/>
        <v>1200</v>
      </c>
      <c r="F253" s="2"/>
    </row>
    <row r="254" spans="1:6" ht="26.4" hidden="1" outlineLevel="3" x14ac:dyDescent="0.3">
      <c r="A254" s="17" t="s">
        <v>113</v>
      </c>
      <c r="B254" s="19" t="s">
        <v>418</v>
      </c>
      <c r="C254" s="9">
        <f>C255+C260+C269</f>
        <v>5460.3</v>
      </c>
      <c r="D254" s="9">
        <f>D255+D260+D269</f>
        <v>1200</v>
      </c>
      <c r="E254" s="9">
        <f>E255+E260+E269</f>
        <v>1200</v>
      </c>
      <c r="F254" s="2"/>
    </row>
    <row r="255" spans="1:6" ht="26.4" hidden="1" outlineLevel="4" x14ac:dyDescent="0.3">
      <c r="A255" s="17" t="s">
        <v>113</v>
      </c>
      <c r="B255" s="19" t="s">
        <v>427</v>
      </c>
      <c r="C255" s="9">
        <f>C256+C258</f>
        <v>600</v>
      </c>
      <c r="D255" s="9">
        <f t="shared" ref="D255:E255" si="100">D256+D258</f>
        <v>200</v>
      </c>
      <c r="E255" s="9">
        <f t="shared" si="100"/>
        <v>200</v>
      </c>
      <c r="F255" s="2"/>
    </row>
    <row r="256" spans="1:6" ht="26.4" hidden="1" outlineLevel="5" x14ac:dyDescent="0.3">
      <c r="A256" s="17" t="s">
        <v>113</v>
      </c>
      <c r="B256" s="19" t="s">
        <v>428</v>
      </c>
      <c r="C256" s="9">
        <f>C257</f>
        <v>100</v>
      </c>
      <c r="D256" s="9">
        <f t="shared" ref="D256:E256" si="101">D257</f>
        <v>100</v>
      </c>
      <c r="E256" s="9">
        <f t="shared" si="101"/>
        <v>100</v>
      </c>
      <c r="F256" s="2"/>
    </row>
    <row r="257" spans="1:6" ht="26.4" hidden="1" outlineLevel="6" x14ac:dyDescent="0.3">
      <c r="A257" s="17" t="s">
        <v>113</v>
      </c>
      <c r="B257" s="19" t="s">
        <v>333</v>
      </c>
      <c r="C257" s="9">
        <f>'№ 8 ведомственная'!F212</f>
        <v>100</v>
      </c>
      <c r="D257" s="9">
        <f>'№ 8 ведомственная'!G212</f>
        <v>100</v>
      </c>
      <c r="E257" s="9">
        <f>'№ 8 ведомственная'!H212</f>
        <v>100</v>
      </c>
      <c r="F257" s="2"/>
    </row>
    <row r="258" spans="1:6" hidden="1" outlineLevel="5" x14ac:dyDescent="0.3">
      <c r="A258" s="17" t="s">
        <v>113</v>
      </c>
      <c r="B258" s="19" t="s">
        <v>429</v>
      </c>
      <c r="C258" s="9">
        <f>C259</f>
        <v>500</v>
      </c>
      <c r="D258" s="9">
        <f t="shared" ref="D258:E258" si="102">D259</f>
        <v>100</v>
      </c>
      <c r="E258" s="9">
        <f t="shared" si="102"/>
        <v>100</v>
      </c>
      <c r="F258" s="2"/>
    </row>
    <row r="259" spans="1:6" ht="26.4" hidden="1" outlineLevel="6" x14ac:dyDescent="0.3">
      <c r="A259" s="17" t="s">
        <v>113</v>
      </c>
      <c r="B259" s="19" t="s">
        <v>333</v>
      </c>
      <c r="C259" s="9">
        <f>'№ 8 ведомственная'!F214</f>
        <v>500</v>
      </c>
      <c r="D259" s="9">
        <f>'№ 8 ведомственная'!G214</f>
        <v>100</v>
      </c>
      <c r="E259" s="9">
        <f>'№ 8 ведомственная'!H214</f>
        <v>100</v>
      </c>
      <c r="F259" s="2"/>
    </row>
    <row r="260" spans="1:6" ht="26.4" hidden="1" outlineLevel="4" x14ac:dyDescent="0.3">
      <c r="A260" s="17" t="s">
        <v>113</v>
      </c>
      <c r="B260" s="19" t="s">
        <v>430</v>
      </c>
      <c r="C260" s="9">
        <f>C261+C263+C265+C267</f>
        <v>3200</v>
      </c>
      <c r="D260" s="9">
        <f t="shared" ref="D260:E260" si="103">D261+D263+D265+D267</f>
        <v>500</v>
      </c>
      <c r="E260" s="9">
        <f t="shared" si="103"/>
        <v>500</v>
      </c>
      <c r="F260" s="2"/>
    </row>
    <row r="261" spans="1:6" hidden="1" outlineLevel="5" x14ac:dyDescent="0.3">
      <c r="A261" s="17" t="s">
        <v>113</v>
      </c>
      <c r="B261" s="19" t="s">
        <v>431</v>
      </c>
      <c r="C261" s="9">
        <f>C262</f>
        <v>1000</v>
      </c>
      <c r="D261" s="9">
        <f t="shared" ref="D261:E261" si="104">D262</f>
        <v>100</v>
      </c>
      <c r="E261" s="9">
        <f t="shared" si="104"/>
        <v>100</v>
      </c>
      <c r="F261" s="2"/>
    </row>
    <row r="262" spans="1:6" ht="26.4" hidden="1" outlineLevel="6" x14ac:dyDescent="0.3">
      <c r="A262" s="17" t="s">
        <v>113</v>
      </c>
      <c r="B262" s="19" t="s">
        <v>333</v>
      </c>
      <c r="C262" s="9">
        <f>'№ 8 ведомственная'!F217</f>
        <v>1000</v>
      </c>
      <c r="D262" s="9">
        <f>'№ 8 ведомственная'!G217</f>
        <v>100</v>
      </c>
      <c r="E262" s="9">
        <f>'№ 8 ведомственная'!H217</f>
        <v>100</v>
      </c>
      <c r="F262" s="2"/>
    </row>
    <row r="263" spans="1:6" ht="26.4" hidden="1" outlineLevel="5" x14ac:dyDescent="0.3">
      <c r="A263" s="17" t="s">
        <v>113</v>
      </c>
      <c r="B263" s="19" t="s">
        <v>585</v>
      </c>
      <c r="C263" s="9">
        <f>C264</f>
        <v>1000</v>
      </c>
      <c r="D263" s="9">
        <f t="shared" ref="D263:E263" si="105">D264</f>
        <v>100</v>
      </c>
      <c r="E263" s="9">
        <f t="shared" si="105"/>
        <v>100</v>
      </c>
      <c r="F263" s="2"/>
    </row>
    <row r="264" spans="1:6" ht="26.4" hidden="1" outlineLevel="6" x14ac:dyDescent="0.3">
      <c r="A264" s="17" t="s">
        <v>113</v>
      </c>
      <c r="B264" s="19" t="s">
        <v>333</v>
      </c>
      <c r="C264" s="9">
        <f>'№ 8 ведомственная'!F219</f>
        <v>1000</v>
      </c>
      <c r="D264" s="9">
        <f>'№ 8 ведомственная'!G219</f>
        <v>100</v>
      </c>
      <c r="E264" s="9">
        <f>'№ 8 ведомственная'!H219</f>
        <v>100</v>
      </c>
      <c r="F264" s="2"/>
    </row>
    <row r="265" spans="1:6" ht="39.6" hidden="1" outlineLevel="5" x14ac:dyDescent="0.3">
      <c r="A265" s="17" t="s">
        <v>113</v>
      </c>
      <c r="B265" s="19" t="s">
        <v>432</v>
      </c>
      <c r="C265" s="9">
        <f>C266</f>
        <v>200</v>
      </c>
      <c r="D265" s="9">
        <f t="shared" ref="D265:E265" si="106">D266</f>
        <v>200</v>
      </c>
      <c r="E265" s="9">
        <f t="shared" si="106"/>
        <v>200</v>
      </c>
      <c r="F265" s="2"/>
    </row>
    <row r="266" spans="1:6" ht="26.4" hidden="1" outlineLevel="6" x14ac:dyDescent="0.3">
      <c r="A266" s="17" t="s">
        <v>113</v>
      </c>
      <c r="B266" s="19" t="s">
        <v>333</v>
      </c>
      <c r="C266" s="9">
        <f>'№ 8 ведомственная'!F221</f>
        <v>200</v>
      </c>
      <c r="D266" s="9">
        <f>'№ 8 ведомственная'!G221</f>
        <v>200</v>
      </c>
      <c r="E266" s="9">
        <f>'№ 8 ведомственная'!H221</f>
        <v>200</v>
      </c>
      <c r="F266" s="2"/>
    </row>
    <row r="267" spans="1:6" ht="66" hidden="1" outlineLevel="5" x14ac:dyDescent="0.3">
      <c r="A267" s="17" t="s">
        <v>113</v>
      </c>
      <c r="B267" s="19" t="s">
        <v>586</v>
      </c>
      <c r="C267" s="9">
        <f>C268</f>
        <v>1000</v>
      </c>
      <c r="D267" s="9">
        <f t="shared" ref="D267:E267" si="107">D268</f>
        <v>100</v>
      </c>
      <c r="E267" s="9">
        <f t="shared" si="107"/>
        <v>100</v>
      </c>
      <c r="F267" s="2"/>
    </row>
    <row r="268" spans="1:6" hidden="1" outlineLevel="6" x14ac:dyDescent="0.3">
      <c r="A268" s="17" t="s">
        <v>113</v>
      </c>
      <c r="B268" s="19" t="s">
        <v>334</v>
      </c>
      <c r="C268" s="9">
        <f>'№ 8 ведомственная'!F223</f>
        <v>1000</v>
      </c>
      <c r="D268" s="9">
        <f>'№ 8 ведомственная'!G223</f>
        <v>100</v>
      </c>
      <c r="E268" s="9">
        <f>'№ 8 ведомственная'!H223</f>
        <v>100</v>
      </c>
      <c r="F268" s="2"/>
    </row>
    <row r="269" spans="1:6" ht="26.4" hidden="1" outlineLevel="4" x14ac:dyDescent="0.3">
      <c r="A269" s="17" t="s">
        <v>113</v>
      </c>
      <c r="B269" s="19" t="s">
        <v>433</v>
      </c>
      <c r="C269" s="9">
        <f>C270</f>
        <v>1660.3</v>
      </c>
      <c r="D269" s="9">
        <f t="shared" ref="D269:E270" si="108">D270</f>
        <v>500</v>
      </c>
      <c r="E269" s="9">
        <f t="shared" si="108"/>
        <v>500</v>
      </c>
      <c r="F269" s="2"/>
    </row>
    <row r="270" spans="1:6" hidden="1" outlineLevel="5" x14ac:dyDescent="0.3">
      <c r="A270" s="17" t="s">
        <v>113</v>
      </c>
      <c r="B270" s="19" t="s">
        <v>434</v>
      </c>
      <c r="C270" s="9">
        <f>C271</f>
        <v>1660.3</v>
      </c>
      <c r="D270" s="9">
        <f t="shared" si="108"/>
        <v>500</v>
      </c>
      <c r="E270" s="9">
        <f t="shared" si="108"/>
        <v>500</v>
      </c>
      <c r="F270" s="2"/>
    </row>
    <row r="271" spans="1:6" ht="26.4" hidden="1" outlineLevel="6" x14ac:dyDescent="0.3">
      <c r="A271" s="17" t="s">
        <v>113</v>
      </c>
      <c r="B271" s="19" t="s">
        <v>333</v>
      </c>
      <c r="C271" s="9">
        <f>'№ 8 ведомственная'!F238</f>
        <v>1660.3</v>
      </c>
      <c r="D271" s="9">
        <f>'№ 8 ведомственная'!G238</f>
        <v>500</v>
      </c>
      <c r="E271" s="9">
        <f>'№ 8 ведомственная'!H238</f>
        <v>500</v>
      </c>
      <c r="F271" s="2"/>
    </row>
    <row r="272" spans="1:6" outlineLevel="1" collapsed="1" x14ac:dyDescent="0.3">
      <c r="A272" s="17" t="s">
        <v>122</v>
      </c>
      <c r="B272" s="19" t="s">
        <v>305</v>
      </c>
      <c r="C272" s="9">
        <f>'№ 8 ведомственная'!F239+'№ 8 ведомственная'!F512</f>
        <v>33122.199999999997</v>
      </c>
      <c r="D272" s="9">
        <f>'№ 8 ведомственная'!G239+'№ 8 ведомственная'!G512</f>
        <v>16000</v>
      </c>
      <c r="E272" s="9">
        <f>'№ 8 ведомственная'!H239+'№ 8 ведомственная'!H512</f>
        <v>16000</v>
      </c>
      <c r="F272" s="2"/>
    </row>
    <row r="273" spans="1:6" ht="52.8" hidden="1" outlineLevel="2" x14ac:dyDescent="0.3">
      <c r="A273" s="17" t="s">
        <v>122</v>
      </c>
      <c r="B273" s="19" t="s">
        <v>298</v>
      </c>
      <c r="C273" s="9" t="e">
        <f>C274</f>
        <v>#REF!</v>
      </c>
      <c r="D273" s="9" t="e">
        <f t="shared" ref="D273:E273" si="109">D274</f>
        <v>#REF!</v>
      </c>
      <c r="E273" s="9" t="e">
        <f t="shared" si="109"/>
        <v>#REF!</v>
      </c>
      <c r="F273" s="2"/>
    </row>
    <row r="274" spans="1:6" ht="26.4" hidden="1" outlineLevel="3" x14ac:dyDescent="0.3">
      <c r="A274" s="17" t="s">
        <v>122</v>
      </c>
      <c r="B274" s="19" t="s">
        <v>395</v>
      </c>
      <c r="C274" s="9" t="e">
        <f>C275+C284+C297</f>
        <v>#REF!</v>
      </c>
      <c r="D274" s="9" t="e">
        <f>D275+D284+D297</f>
        <v>#REF!</v>
      </c>
      <c r="E274" s="9" t="e">
        <f>E275+E284+E297</f>
        <v>#REF!</v>
      </c>
      <c r="F274" s="2"/>
    </row>
    <row r="275" spans="1:6" hidden="1" outlineLevel="4" x14ac:dyDescent="0.3">
      <c r="A275" s="17" t="s">
        <v>122</v>
      </c>
      <c r="B275" s="19" t="s">
        <v>435</v>
      </c>
      <c r="C275" s="9" t="e">
        <f>C276+C278+C280+C282</f>
        <v>#REF!</v>
      </c>
      <c r="D275" s="9" t="e">
        <f t="shared" ref="D275:E275" si="110">D276+D278+D280+D282</f>
        <v>#REF!</v>
      </c>
      <c r="E275" s="9" t="e">
        <f t="shared" si="110"/>
        <v>#REF!</v>
      </c>
      <c r="F275" s="2"/>
    </row>
    <row r="276" spans="1:6" ht="26.4" hidden="1" outlineLevel="5" x14ac:dyDescent="0.3">
      <c r="A276" s="17" t="s">
        <v>122</v>
      </c>
      <c r="B276" s="19" t="s">
        <v>436</v>
      </c>
      <c r="C276" s="9">
        <f>C277</f>
        <v>8500</v>
      </c>
      <c r="D276" s="9">
        <f t="shared" ref="D276:E276" si="111">D277</f>
        <v>4500</v>
      </c>
      <c r="E276" s="9">
        <f t="shared" si="111"/>
        <v>4500</v>
      </c>
      <c r="F276" s="2"/>
    </row>
    <row r="277" spans="1:6" ht="26.4" hidden="1" outlineLevel="6" x14ac:dyDescent="0.3">
      <c r="A277" s="17" t="s">
        <v>122</v>
      </c>
      <c r="B277" s="19" t="s">
        <v>333</v>
      </c>
      <c r="C277" s="9">
        <f>'№ 8 ведомственная'!F244</f>
        <v>8500</v>
      </c>
      <c r="D277" s="9">
        <f>'№ 8 ведомственная'!G244</f>
        <v>4500</v>
      </c>
      <c r="E277" s="9">
        <f>'№ 8 ведомственная'!H244</f>
        <v>4500</v>
      </c>
      <c r="F277" s="2"/>
    </row>
    <row r="278" spans="1:6" hidden="1" outlineLevel="5" x14ac:dyDescent="0.3">
      <c r="A278" s="17" t="s">
        <v>122</v>
      </c>
      <c r="B278" s="19" t="s">
        <v>437</v>
      </c>
      <c r="C278" s="9">
        <f>C279</f>
        <v>1500</v>
      </c>
      <c r="D278" s="9">
        <f t="shared" ref="D278:E278" si="112">D279</f>
        <v>1500</v>
      </c>
      <c r="E278" s="9">
        <f t="shared" si="112"/>
        <v>1500</v>
      </c>
      <c r="F278" s="2"/>
    </row>
    <row r="279" spans="1:6" ht="26.4" hidden="1" outlineLevel="6" x14ac:dyDescent="0.3">
      <c r="A279" s="17" t="s">
        <v>122</v>
      </c>
      <c r="B279" s="19" t="s">
        <v>359</v>
      </c>
      <c r="C279" s="9">
        <f>'№ 8 ведомственная'!F246</f>
        <v>1500</v>
      </c>
      <c r="D279" s="9">
        <f>'№ 8 ведомственная'!G246</f>
        <v>1500</v>
      </c>
      <c r="E279" s="9">
        <f>'№ 8 ведомственная'!H246</f>
        <v>1500</v>
      </c>
      <c r="F279" s="2"/>
    </row>
    <row r="280" spans="1:6" ht="39.6" hidden="1" outlineLevel="5" x14ac:dyDescent="0.3">
      <c r="A280" s="17" t="s">
        <v>122</v>
      </c>
      <c r="B280" s="19" t="s">
        <v>438</v>
      </c>
      <c r="C280" s="9">
        <f>C281</f>
        <v>1500</v>
      </c>
      <c r="D280" s="9">
        <f t="shared" ref="D280:E280" si="113">D281</f>
        <v>1500</v>
      </c>
      <c r="E280" s="9">
        <f t="shared" si="113"/>
        <v>1500</v>
      </c>
      <c r="F280" s="2"/>
    </row>
    <row r="281" spans="1:6" ht="26.4" hidden="1" outlineLevel="6" x14ac:dyDescent="0.3">
      <c r="A281" s="17" t="s">
        <v>122</v>
      </c>
      <c r="B281" s="19" t="s">
        <v>333</v>
      </c>
      <c r="C281" s="9">
        <f>'№ 8 ведомственная'!F248</f>
        <v>1500</v>
      </c>
      <c r="D281" s="9">
        <f>'№ 8 ведомственная'!G248</f>
        <v>1500</v>
      </c>
      <c r="E281" s="9">
        <f>'№ 8 ведомственная'!H248</f>
        <v>1500</v>
      </c>
      <c r="F281" s="2"/>
    </row>
    <row r="282" spans="1:6" ht="39.6" hidden="1" outlineLevel="5" x14ac:dyDescent="0.3">
      <c r="A282" s="17" t="s">
        <v>122</v>
      </c>
      <c r="B282" s="19" t="s">
        <v>439</v>
      </c>
      <c r="C282" s="9" t="e">
        <f>C283</f>
        <v>#REF!</v>
      </c>
      <c r="D282" s="9" t="e">
        <f t="shared" ref="D282:E282" si="114">D283</f>
        <v>#REF!</v>
      </c>
      <c r="E282" s="9" t="e">
        <f t="shared" si="114"/>
        <v>#REF!</v>
      </c>
      <c r="F282" s="2"/>
    </row>
    <row r="283" spans="1:6" ht="26.4" hidden="1" outlineLevel="6" x14ac:dyDescent="0.3">
      <c r="A283" s="17" t="s">
        <v>122</v>
      </c>
      <c r="B283" s="19" t="s">
        <v>333</v>
      </c>
      <c r="C283" s="9" t="e">
        <f>'№ 8 ведомственная'!#REF!</f>
        <v>#REF!</v>
      </c>
      <c r="D283" s="9" t="e">
        <f>'№ 8 ведомственная'!#REF!</f>
        <v>#REF!</v>
      </c>
      <c r="E283" s="9" t="e">
        <f>'№ 8 ведомственная'!#REF!</f>
        <v>#REF!</v>
      </c>
      <c r="F283" s="2"/>
    </row>
    <row r="284" spans="1:6" hidden="1" outlineLevel="4" x14ac:dyDescent="0.3">
      <c r="A284" s="17" t="s">
        <v>122</v>
      </c>
      <c r="B284" s="19" t="s">
        <v>396</v>
      </c>
      <c r="C284" s="9">
        <f>C285+C287+C289+C291+C293+C295</f>
        <v>7100</v>
      </c>
      <c r="D284" s="9">
        <f t="shared" ref="D284:E284" si="115">D285+D287+D289+D291+D293+D295</f>
        <v>6400</v>
      </c>
      <c r="E284" s="9">
        <f t="shared" si="115"/>
        <v>6400</v>
      </c>
      <c r="F284" s="2"/>
    </row>
    <row r="285" spans="1:6" hidden="1" outlineLevel="5" x14ac:dyDescent="0.3">
      <c r="A285" s="17" t="s">
        <v>122</v>
      </c>
      <c r="B285" s="19" t="s">
        <v>440</v>
      </c>
      <c r="C285" s="9">
        <f>C286</f>
        <v>5000</v>
      </c>
      <c r="D285" s="9">
        <f t="shared" ref="D285:E285" si="116">D286</f>
        <v>5000</v>
      </c>
      <c r="E285" s="9">
        <f t="shared" si="116"/>
        <v>5000</v>
      </c>
      <c r="F285" s="2"/>
    </row>
    <row r="286" spans="1:6" ht="26.4" hidden="1" outlineLevel="6" x14ac:dyDescent="0.3">
      <c r="A286" s="17" t="s">
        <v>122</v>
      </c>
      <c r="B286" s="19" t="s">
        <v>359</v>
      </c>
      <c r="C286" s="9">
        <f>'№ 8 ведомственная'!F253</f>
        <v>5000</v>
      </c>
      <c r="D286" s="9">
        <f>'№ 8 ведомственная'!G253</f>
        <v>5000</v>
      </c>
      <c r="E286" s="9">
        <f>'№ 8 ведомственная'!H253</f>
        <v>5000</v>
      </c>
      <c r="F286" s="2"/>
    </row>
    <row r="287" spans="1:6" hidden="1" outlineLevel="5" x14ac:dyDescent="0.3">
      <c r="A287" s="17" t="s">
        <v>122</v>
      </c>
      <c r="B287" s="19" t="s">
        <v>441</v>
      </c>
      <c r="C287" s="9">
        <f>C288</f>
        <v>300</v>
      </c>
      <c r="D287" s="9">
        <f t="shared" ref="D287:E287" si="117">D288</f>
        <v>300</v>
      </c>
      <c r="E287" s="9">
        <f t="shared" si="117"/>
        <v>300</v>
      </c>
      <c r="F287" s="2"/>
    </row>
    <row r="288" spans="1:6" ht="26.4" hidden="1" outlineLevel="6" x14ac:dyDescent="0.3">
      <c r="A288" s="17" t="s">
        <v>122</v>
      </c>
      <c r="B288" s="19" t="s">
        <v>333</v>
      </c>
      <c r="C288" s="9">
        <f>'№ 8 ведомственная'!F255</f>
        <v>300</v>
      </c>
      <c r="D288" s="9">
        <f>'№ 8 ведомственная'!G255</f>
        <v>300</v>
      </c>
      <c r="E288" s="9">
        <f>'№ 8 ведомственная'!H255</f>
        <v>300</v>
      </c>
      <c r="F288" s="2"/>
    </row>
    <row r="289" spans="1:6" ht="52.8" hidden="1" outlineLevel="5" x14ac:dyDescent="0.3">
      <c r="A289" s="17" t="s">
        <v>122</v>
      </c>
      <c r="B289" s="19" t="s">
        <v>442</v>
      </c>
      <c r="C289" s="9">
        <f>C290</f>
        <v>250</v>
      </c>
      <c r="D289" s="9">
        <f t="shared" ref="D289:E289" si="118">D290</f>
        <v>250</v>
      </c>
      <c r="E289" s="9">
        <f t="shared" si="118"/>
        <v>250</v>
      </c>
      <c r="F289" s="2"/>
    </row>
    <row r="290" spans="1:6" hidden="1" outlineLevel="6" x14ac:dyDescent="0.3">
      <c r="A290" s="17" t="s">
        <v>122</v>
      </c>
      <c r="B290" s="19" t="s">
        <v>334</v>
      </c>
      <c r="C290" s="9">
        <f>'№ 8 ведомственная'!F257</f>
        <v>250</v>
      </c>
      <c r="D290" s="9">
        <f>'№ 8 ведомственная'!G257</f>
        <v>250</v>
      </c>
      <c r="E290" s="9">
        <f>'№ 8 ведомственная'!H257</f>
        <v>250</v>
      </c>
      <c r="F290" s="2"/>
    </row>
    <row r="291" spans="1:6" hidden="1" outlineLevel="5" x14ac:dyDescent="0.3">
      <c r="A291" s="17" t="s">
        <v>122</v>
      </c>
      <c r="B291" s="19" t="s">
        <v>443</v>
      </c>
      <c r="C291" s="9">
        <f>C292</f>
        <v>250</v>
      </c>
      <c r="D291" s="9">
        <f t="shared" ref="D291:E291" si="119">D292</f>
        <v>250</v>
      </c>
      <c r="E291" s="9">
        <f t="shared" si="119"/>
        <v>250</v>
      </c>
      <c r="F291" s="2"/>
    </row>
    <row r="292" spans="1:6" ht="26.4" hidden="1" outlineLevel="6" x14ac:dyDescent="0.3">
      <c r="A292" s="17" t="s">
        <v>122</v>
      </c>
      <c r="B292" s="19" t="s">
        <v>333</v>
      </c>
      <c r="C292" s="9">
        <f>'№ 8 ведомственная'!F259</f>
        <v>250</v>
      </c>
      <c r="D292" s="9">
        <f>'№ 8 ведомственная'!G259</f>
        <v>250</v>
      </c>
      <c r="E292" s="9">
        <f>'№ 8 ведомственная'!H259</f>
        <v>250</v>
      </c>
      <c r="F292" s="2"/>
    </row>
    <row r="293" spans="1:6" ht="39.6" hidden="1" outlineLevel="5" x14ac:dyDescent="0.3">
      <c r="A293" s="17" t="s">
        <v>122</v>
      </c>
      <c r="B293" s="19" t="s">
        <v>444</v>
      </c>
      <c r="C293" s="9">
        <f>C294</f>
        <v>1000</v>
      </c>
      <c r="D293" s="9">
        <f t="shared" ref="D293:E293" si="120">D294</f>
        <v>500</v>
      </c>
      <c r="E293" s="9">
        <f t="shared" si="120"/>
        <v>500</v>
      </c>
      <c r="F293" s="2"/>
    </row>
    <row r="294" spans="1:6" ht="26.4" hidden="1" outlineLevel="6" x14ac:dyDescent="0.3">
      <c r="A294" s="17" t="s">
        <v>122</v>
      </c>
      <c r="B294" s="19" t="s">
        <v>333</v>
      </c>
      <c r="C294" s="9">
        <f>'№ 8 ведомственная'!F261</f>
        <v>1000</v>
      </c>
      <c r="D294" s="9">
        <f>'№ 8 ведомственная'!G261</f>
        <v>500</v>
      </c>
      <c r="E294" s="9">
        <f>'№ 8 ведомственная'!H261</f>
        <v>500</v>
      </c>
      <c r="F294" s="2"/>
    </row>
    <row r="295" spans="1:6" hidden="1" outlineLevel="5" x14ac:dyDescent="0.3">
      <c r="A295" s="17" t="s">
        <v>122</v>
      </c>
      <c r="B295" s="19" t="s">
        <v>445</v>
      </c>
      <c r="C295" s="9">
        <f>C296</f>
        <v>300</v>
      </c>
      <c r="D295" s="9">
        <f t="shared" ref="D295:E295" si="121">D296</f>
        <v>100</v>
      </c>
      <c r="E295" s="9">
        <f t="shared" si="121"/>
        <v>100</v>
      </c>
      <c r="F295" s="2"/>
    </row>
    <row r="296" spans="1:6" ht="26.4" hidden="1" outlineLevel="6" x14ac:dyDescent="0.3">
      <c r="A296" s="17" t="s">
        <v>122</v>
      </c>
      <c r="B296" s="19" t="s">
        <v>333</v>
      </c>
      <c r="C296" s="9">
        <f>'№ 8 ведомственная'!F263</f>
        <v>300</v>
      </c>
      <c r="D296" s="9">
        <f>'№ 8 ведомственная'!G263</f>
        <v>100</v>
      </c>
      <c r="E296" s="9">
        <f>'№ 8 ведомственная'!H263</f>
        <v>100</v>
      </c>
      <c r="F296" s="2"/>
    </row>
    <row r="297" spans="1:6" ht="26.4" hidden="1" outlineLevel="4" x14ac:dyDescent="0.3">
      <c r="A297" s="17" t="s">
        <v>122</v>
      </c>
      <c r="B297" s="19" t="s">
        <v>414</v>
      </c>
      <c r="C297" s="9" t="e">
        <f>C298+C300+C302</f>
        <v>#REF!</v>
      </c>
      <c r="D297" s="9" t="e">
        <f t="shared" ref="D297:E297" si="122">D298+D300+D302</f>
        <v>#REF!</v>
      </c>
      <c r="E297" s="9" t="e">
        <f t="shared" si="122"/>
        <v>#REF!</v>
      </c>
      <c r="F297" s="2"/>
    </row>
    <row r="298" spans="1:6" ht="79.2" hidden="1" outlineLevel="5" x14ac:dyDescent="0.3">
      <c r="A298" s="17" t="s">
        <v>122</v>
      </c>
      <c r="B298" s="19" t="s">
        <v>446</v>
      </c>
      <c r="C298" s="9">
        <f>C299</f>
        <v>266.7</v>
      </c>
      <c r="D298" s="9">
        <f t="shared" ref="D298:E298" si="123">D299</f>
        <v>1500</v>
      </c>
      <c r="E298" s="9">
        <f t="shared" si="123"/>
        <v>1500</v>
      </c>
      <c r="F298" s="2"/>
    </row>
    <row r="299" spans="1:6" ht="26.4" hidden="1" outlineLevel="6" x14ac:dyDescent="0.3">
      <c r="A299" s="17" t="s">
        <v>122</v>
      </c>
      <c r="B299" s="19" t="s">
        <v>333</v>
      </c>
      <c r="C299" s="9">
        <f>'№ 8 ведомственная'!F270</f>
        <v>266.7</v>
      </c>
      <c r="D299" s="9">
        <f>'№ 8 ведомственная'!G270</f>
        <v>1500</v>
      </c>
      <c r="E299" s="9">
        <f>'№ 8 ведомственная'!H270</f>
        <v>1500</v>
      </c>
      <c r="F299" s="2"/>
    </row>
    <row r="300" spans="1:6" ht="66" hidden="1" outlineLevel="5" x14ac:dyDescent="0.3">
      <c r="A300" s="17" t="s">
        <v>122</v>
      </c>
      <c r="B300" s="19" t="s">
        <v>560</v>
      </c>
      <c r="C300" s="9" t="e">
        <f>C301</f>
        <v>#REF!</v>
      </c>
      <c r="D300" s="9" t="e">
        <f t="shared" ref="D300:E300" si="124">D301</f>
        <v>#REF!</v>
      </c>
      <c r="E300" s="9" t="e">
        <f t="shared" si="124"/>
        <v>#REF!</v>
      </c>
      <c r="F300" s="2"/>
    </row>
    <row r="301" spans="1:6" ht="26.4" hidden="1" outlineLevel="6" x14ac:dyDescent="0.3">
      <c r="A301" s="17" t="s">
        <v>122</v>
      </c>
      <c r="B301" s="19" t="s">
        <v>333</v>
      </c>
      <c r="C301" s="9" t="e">
        <f>'№ 8 ведомственная'!#REF!</f>
        <v>#REF!</v>
      </c>
      <c r="D301" s="9" t="e">
        <f>'№ 8 ведомственная'!#REF!</f>
        <v>#REF!</v>
      </c>
      <c r="E301" s="9" t="e">
        <f>'№ 8 ведомственная'!#REF!</f>
        <v>#REF!</v>
      </c>
      <c r="F301" s="2"/>
    </row>
    <row r="302" spans="1:6" ht="66" hidden="1" outlineLevel="5" x14ac:dyDescent="0.3">
      <c r="A302" s="17" t="s">
        <v>122</v>
      </c>
      <c r="B302" s="19" t="s">
        <v>447</v>
      </c>
      <c r="C302" s="9" t="e">
        <f>C303</f>
        <v>#REF!</v>
      </c>
      <c r="D302" s="9" t="e">
        <f t="shared" ref="D302:E302" si="125">D303</f>
        <v>#REF!</v>
      </c>
      <c r="E302" s="9" t="e">
        <f t="shared" si="125"/>
        <v>#REF!</v>
      </c>
      <c r="F302" s="2"/>
    </row>
    <row r="303" spans="1:6" ht="26.4" hidden="1" outlineLevel="6" x14ac:dyDescent="0.3">
      <c r="A303" s="17" t="s">
        <v>122</v>
      </c>
      <c r="B303" s="19" t="s">
        <v>333</v>
      </c>
      <c r="C303" s="9" t="e">
        <f>'№ 8 ведомственная'!#REF!</f>
        <v>#REF!</v>
      </c>
      <c r="D303" s="9" t="e">
        <f>'№ 8 ведомственная'!#REF!</f>
        <v>#REF!</v>
      </c>
      <c r="E303" s="9" t="e">
        <f>'№ 8 ведомственная'!#REF!</f>
        <v>#REF!</v>
      </c>
      <c r="F303" s="2"/>
    </row>
    <row r="304" spans="1:6" ht="39.6" hidden="1" outlineLevel="2" x14ac:dyDescent="0.3">
      <c r="A304" s="17" t="s">
        <v>122</v>
      </c>
      <c r="B304" s="19" t="s">
        <v>306</v>
      </c>
      <c r="C304" s="9">
        <f>C305</f>
        <v>12265.2</v>
      </c>
      <c r="D304" s="9">
        <f t="shared" ref="D304:E304" si="126">D305</f>
        <v>600</v>
      </c>
      <c r="E304" s="9">
        <f t="shared" si="126"/>
        <v>600</v>
      </c>
      <c r="F304" s="2"/>
    </row>
    <row r="305" spans="1:6" ht="26.4" hidden="1" outlineLevel="3" x14ac:dyDescent="0.3">
      <c r="A305" s="17" t="s">
        <v>122</v>
      </c>
      <c r="B305" s="19" t="s">
        <v>448</v>
      </c>
      <c r="C305" s="9">
        <f>C306+C309</f>
        <v>12265.2</v>
      </c>
      <c r="D305" s="9">
        <f t="shared" ref="D305:E305" si="127">D306+D309</f>
        <v>600</v>
      </c>
      <c r="E305" s="9">
        <f t="shared" si="127"/>
        <v>600</v>
      </c>
      <c r="F305" s="2"/>
    </row>
    <row r="306" spans="1:6" ht="26.4" hidden="1" outlineLevel="4" x14ac:dyDescent="0.3">
      <c r="A306" s="17" t="s">
        <v>122</v>
      </c>
      <c r="B306" s="19" t="s">
        <v>573</v>
      </c>
      <c r="C306" s="9">
        <f>C307</f>
        <v>650</v>
      </c>
      <c r="D306" s="9">
        <f t="shared" ref="D306:E307" si="128">D307</f>
        <v>500</v>
      </c>
      <c r="E306" s="9">
        <f t="shared" si="128"/>
        <v>500</v>
      </c>
      <c r="F306" s="2"/>
    </row>
    <row r="307" spans="1:6" ht="52.8" hidden="1" outlineLevel="5" x14ac:dyDescent="0.3">
      <c r="A307" s="17" t="s">
        <v>122</v>
      </c>
      <c r="B307" s="19" t="s">
        <v>449</v>
      </c>
      <c r="C307" s="9">
        <f>C308</f>
        <v>650</v>
      </c>
      <c r="D307" s="9">
        <f t="shared" si="128"/>
        <v>500</v>
      </c>
      <c r="E307" s="9">
        <f t="shared" si="128"/>
        <v>500</v>
      </c>
      <c r="F307" s="2"/>
    </row>
    <row r="308" spans="1:6" ht="26.4" hidden="1" outlineLevel="6" x14ac:dyDescent="0.3">
      <c r="A308" s="17" t="s">
        <v>122</v>
      </c>
      <c r="B308" s="19" t="s">
        <v>333</v>
      </c>
      <c r="C308" s="9">
        <f>'№ 8 ведомственная'!F277</f>
        <v>650</v>
      </c>
      <c r="D308" s="9">
        <f>'№ 8 ведомственная'!G277</f>
        <v>500</v>
      </c>
      <c r="E308" s="9">
        <f>'№ 8 ведомственная'!H277</f>
        <v>500</v>
      </c>
      <c r="F308" s="2"/>
    </row>
    <row r="309" spans="1:6" ht="39.6" hidden="1" outlineLevel="4" x14ac:dyDescent="0.3">
      <c r="A309" s="17" t="s">
        <v>122</v>
      </c>
      <c r="B309" s="19" t="s">
        <v>450</v>
      </c>
      <c r="C309" s="9">
        <f>C310</f>
        <v>11615.2</v>
      </c>
      <c r="D309" s="9">
        <f t="shared" ref="D309:E310" si="129">D310</f>
        <v>100</v>
      </c>
      <c r="E309" s="9">
        <f t="shared" si="129"/>
        <v>100</v>
      </c>
      <c r="F309" s="2"/>
    </row>
    <row r="310" spans="1:6" ht="39.6" hidden="1" outlineLevel="5" x14ac:dyDescent="0.3">
      <c r="A310" s="17" t="s">
        <v>122</v>
      </c>
      <c r="B310" s="19" t="s">
        <v>451</v>
      </c>
      <c r="C310" s="9">
        <f>C311</f>
        <v>11615.2</v>
      </c>
      <c r="D310" s="9">
        <f t="shared" si="129"/>
        <v>100</v>
      </c>
      <c r="E310" s="9">
        <f t="shared" si="129"/>
        <v>100</v>
      </c>
      <c r="F310" s="2"/>
    </row>
    <row r="311" spans="1:6" ht="26.4" hidden="1" outlineLevel="6" x14ac:dyDescent="0.3">
      <c r="A311" s="17" t="s">
        <v>122</v>
      </c>
      <c r="B311" s="19" t="s">
        <v>333</v>
      </c>
      <c r="C311" s="9">
        <f>'№ 8 ведомственная'!F280</f>
        <v>11615.2</v>
      </c>
      <c r="D311" s="9">
        <f>'№ 8 ведомственная'!G280</f>
        <v>100</v>
      </c>
      <c r="E311" s="9">
        <f>'№ 8 ведомственная'!H280</f>
        <v>100</v>
      </c>
      <c r="F311" s="2"/>
    </row>
    <row r="312" spans="1:6" outlineLevel="1" collapsed="1" x14ac:dyDescent="0.3">
      <c r="A312" s="17" t="s">
        <v>139</v>
      </c>
      <c r="B312" s="19" t="s">
        <v>307</v>
      </c>
      <c r="C312" s="9">
        <f>'№ 8 ведомственная'!F281</f>
        <v>23953</v>
      </c>
      <c r="D312" s="9">
        <f>'№ 8 ведомственная'!G281</f>
        <v>21953</v>
      </c>
      <c r="E312" s="9">
        <f>'№ 8 ведомственная'!H281</f>
        <v>21953</v>
      </c>
      <c r="F312" s="2"/>
    </row>
    <row r="313" spans="1:6" ht="52.8" hidden="1" outlineLevel="2" x14ac:dyDescent="0.3">
      <c r="A313" s="17" t="s">
        <v>139</v>
      </c>
      <c r="B313" s="19" t="s">
        <v>298</v>
      </c>
      <c r="C313" s="9">
        <f>C314</f>
        <v>16374.1</v>
      </c>
      <c r="D313" s="9">
        <f t="shared" ref="D313:E316" si="130">D314</f>
        <v>14374.1</v>
      </c>
      <c r="E313" s="9">
        <f t="shared" si="130"/>
        <v>14374.1</v>
      </c>
      <c r="F313" s="2"/>
    </row>
    <row r="314" spans="1:6" ht="26.4" hidden="1" outlineLevel="3" x14ac:dyDescent="0.3">
      <c r="A314" s="17" t="s">
        <v>139</v>
      </c>
      <c r="B314" s="19" t="s">
        <v>418</v>
      </c>
      <c r="C314" s="9">
        <f>C315</f>
        <v>16374.1</v>
      </c>
      <c r="D314" s="9">
        <f t="shared" si="130"/>
        <v>14374.1</v>
      </c>
      <c r="E314" s="9">
        <f t="shared" si="130"/>
        <v>14374.1</v>
      </c>
      <c r="F314" s="2"/>
    </row>
    <row r="315" spans="1:6" ht="26.4" hidden="1" outlineLevel="4" x14ac:dyDescent="0.3">
      <c r="A315" s="17" t="s">
        <v>139</v>
      </c>
      <c r="B315" s="19" t="s">
        <v>430</v>
      </c>
      <c r="C315" s="9">
        <f>C316</f>
        <v>16374.1</v>
      </c>
      <c r="D315" s="9">
        <f t="shared" si="130"/>
        <v>14374.1</v>
      </c>
      <c r="E315" s="9">
        <f t="shared" si="130"/>
        <v>14374.1</v>
      </c>
      <c r="F315" s="2"/>
    </row>
    <row r="316" spans="1:6" ht="26.4" hidden="1" outlineLevel="5" x14ac:dyDescent="0.3">
      <c r="A316" s="17" t="s">
        <v>139</v>
      </c>
      <c r="B316" s="19" t="s">
        <v>452</v>
      </c>
      <c r="C316" s="9">
        <f>C317</f>
        <v>16374.1</v>
      </c>
      <c r="D316" s="9">
        <f t="shared" si="130"/>
        <v>14374.1</v>
      </c>
      <c r="E316" s="9">
        <f t="shared" si="130"/>
        <v>14374.1</v>
      </c>
      <c r="F316" s="2"/>
    </row>
    <row r="317" spans="1:6" ht="26.4" hidden="1" outlineLevel="6" x14ac:dyDescent="0.3">
      <c r="A317" s="17" t="s">
        <v>139</v>
      </c>
      <c r="B317" s="19" t="s">
        <v>359</v>
      </c>
      <c r="C317" s="9">
        <f>'№ 8 ведомственная'!F286</f>
        <v>16374.1</v>
      </c>
      <c r="D317" s="9">
        <f>'№ 8 ведомственная'!G286</f>
        <v>14374.1</v>
      </c>
      <c r="E317" s="9">
        <f>'№ 8 ведомственная'!H286</f>
        <v>14374.1</v>
      </c>
      <c r="F317" s="2"/>
    </row>
    <row r="318" spans="1:6" s="30" customFormat="1" x14ac:dyDescent="0.3">
      <c r="A318" s="22" t="s">
        <v>176</v>
      </c>
      <c r="B318" s="23" t="s">
        <v>284</v>
      </c>
      <c r="C318" s="8">
        <f>C319+C331+C357+C368+C378+C408</f>
        <v>360815.2</v>
      </c>
      <c r="D318" s="8">
        <f>D319+D331+D357+D368+D378+D408</f>
        <v>328007.09999999998</v>
      </c>
      <c r="E318" s="8">
        <f>E319+E331+E357+E368+E378+E408</f>
        <v>312396.99999999994</v>
      </c>
      <c r="F318" s="4"/>
    </row>
    <row r="319" spans="1:6" outlineLevel="1" x14ac:dyDescent="0.3">
      <c r="A319" s="17" t="s">
        <v>177</v>
      </c>
      <c r="B319" s="19" t="s">
        <v>317</v>
      </c>
      <c r="C319" s="9">
        <f>'№ 8 ведомственная'!F357</f>
        <v>106872.7</v>
      </c>
      <c r="D319" s="9">
        <f>'№ 8 ведомственная'!G357</f>
        <v>103232.09999999999</v>
      </c>
      <c r="E319" s="9">
        <f>'№ 8 ведомственная'!H357</f>
        <v>98437.2</v>
      </c>
      <c r="F319" s="2"/>
    </row>
    <row r="320" spans="1:6" ht="39.6" hidden="1" outlineLevel="2" x14ac:dyDescent="0.3">
      <c r="A320" s="17" t="s">
        <v>177</v>
      </c>
      <c r="B320" s="19" t="s">
        <v>318</v>
      </c>
      <c r="C320" s="9">
        <f>C321</f>
        <v>104900.9</v>
      </c>
      <c r="D320" s="9">
        <f t="shared" ref="D320:E321" si="131">D321</f>
        <v>100234.2</v>
      </c>
      <c r="E320" s="9">
        <f t="shared" si="131"/>
        <v>98437.2</v>
      </c>
      <c r="F320" s="2"/>
    </row>
    <row r="321" spans="1:6" ht="26.4" hidden="1" outlineLevel="3" x14ac:dyDescent="0.3">
      <c r="A321" s="17" t="s">
        <v>177</v>
      </c>
      <c r="B321" s="19" t="s">
        <v>473</v>
      </c>
      <c r="C321" s="9">
        <f>C322</f>
        <v>104900.9</v>
      </c>
      <c r="D321" s="9">
        <f t="shared" si="131"/>
        <v>100234.2</v>
      </c>
      <c r="E321" s="9">
        <f t="shared" si="131"/>
        <v>98437.2</v>
      </c>
      <c r="F321" s="2"/>
    </row>
    <row r="322" spans="1:6" ht="26.4" hidden="1" outlineLevel="4" x14ac:dyDescent="0.3">
      <c r="A322" s="17" t="s">
        <v>177</v>
      </c>
      <c r="B322" s="19" t="s">
        <v>474</v>
      </c>
      <c r="C322" s="9">
        <f>C323+C325+C327+C329</f>
        <v>104900.9</v>
      </c>
      <c r="D322" s="9">
        <f t="shared" ref="D322:E322" si="132">D323+D325+D327+D329</f>
        <v>100234.2</v>
      </c>
      <c r="E322" s="9">
        <f t="shared" si="132"/>
        <v>98437.2</v>
      </c>
      <c r="F322" s="2"/>
    </row>
    <row r="323" spans="1:6" ht="52.8" hidden="1" outlineLevel="5" x14ac:dyDescent="0.3">
      <c r="A323" s="17" t="s">
        <v>177</v>
      </c>
      <c r="B323" s="19" t="s">
        <v>475</v>
      </c>
      <c r="C323" s="9">
        <f>C324</f>
        <v>49892.5</v>
      </c>
      <c r="D323" s="9">
        <f t="shared" ref="D323:E323" si="133">D324</f>
        <v>49892.5</v>
      </c>
      <c r="E323" s="9">
        <f t="shared" si="133"/>
        <v>49892.5</v>
      </c>
      <c r="F323" s="2"/>
    </row>
    <row r="324" spans="1:6" ht="26.4" hidden="1" outlineLevel="6" x14ac:dyDescent="0.3">
      <c r="A324" s="17" t="s">
        <v>177</v>
      </c>
      <c r="B324" s="19" t="s">
        <v>359</v>
      </c>
      <c r="C324" s="9">
        <f>'№ 8 ведомственная'!F364</f>
        <v>49892.5</v>
      </c>
      <c r="D324" s="9">
        <f>'№ 8 ведомственная'!G364</f>
        <v>49892.5</v>
      </c>
      <c r="E324" s="9">
        <f>'№ 8 ведомственная'!H364</f>
        <v>49892.5</v>
      </c>
      <c r="F324" s="2"/>
    </row>
    <row r="325" spans="1:6" ht="52.8" hidden="1" outlineLevel="5" x14ac:dyDescent="0.3">
      <c r="A325" s="35" t="s">
        <v>177</v>
      </c>
      <c r="B325" s="36" t="s">
        <v>476</v>
      </c>
      <c r="C325" s="37">
        <f>C326</f>
        <v>52242</v>
      </c>
      <c r="D325" s="37">
        <f t="shared" ref="D325:E325" si="134">D326</f>
        <v>48000</v>
      </c>
      <c r="E325" s="37">
        <f t="shared" si="134"/>
        <v>47000</v>
      </c>
      <c r="F325" s="2"/>
    </row>
    <row r="326" spans="1:6" ht="26.4" hidden="1" outlineLevel="6" x14ac:dyDescent="0.3">
      <c r="A326" s="17" t="s">
        <v>177</v>
      </c>
      <c r="B326" s="19" t="s">
        <v>359</v>
      </c>
      <c r="C326" s="9">
        <f>'№ 8 ведомственная'!F366</f>
        <v>52242</v>
      </c>
      <c r="D326" s="9">
        <f>'№ 8 ведомственная'!G366</f>
        <v>48000</v>
      </c>
      <c r="E326" s="9">
        <f>'№ 8 ведомственная'!H366</f>
        <v>47000</v>
      </c>
      <c r="F326" s="2"/>
    </row>
    <row r="327" spans="1:6" ht="26.4" hidden="1" outlineLevel="5" x14ac:dyDescent="0.3">
      <c r="A327" s="17" t="s">
        <v>177</v>
      </c>
      <c r="B327" s="19" t="s">
        <v>477</v>
      </c>
      <c r="C327" s="9">
        <f>C328</f>
        <v>1544.7</v>
      </c>
      <c r="D327" s="9">
        <f t="shared" ref="D327:E327" si="135">D328</f>
        <v>1544.7</v>
      </c>
      <c r="E327" s="9">
        <f t="shared" si="135"/>
        <v>1544.7</v>
      </c>
      <c r="F327" s="2"/>
    </row>
    <row r="328" spans="1:6" ht="26.4" hidden="1" outlineLevel="6" x14ac:dyDescent="0.3">
      <c r="A328" s="17" t="s">
        <v>177</v>
      </c>
      <c r="B328" s="19" t="s">
        <v>359</v>
      </c>
      <c r="C328" s="9">
        <f>'№ 8 ведомственная'!F368</f>
        <v>1544.7</v>
      </c>
      <c r="D328" s="9">
        <f>'№ 8 ведомственная'!G368</f>
        <v>1544.7</v>
      </c>
      <c r="E328" s="9">
        <f>'№ 8 ведомственная'!H368</f>
        <v>1544.7</v>
      </c>
      <c r="F328" s="2"/>
    </row>
    <row r="329" spans="1:6" ht="26.4" hidden="1" outlineLevel="5" x14ac:dyDescent="0.3">
      <c r="A329" s="17" t="s">
        <v>177</v>
      </c>
      <c r="B329" s="19" t="s">
        <v>478</v>
      </c>
      <c r="C329" s="34">
        <f>C330</f>
        <v>1221.7</v>
      </c>
      <c r="D329" s="34">
        <f t="shared" ref="D329:E329" si="136">D330</f>
        <v>797</v>
      </c>
      <c r="E329" s="34">
        <f t="shared" si="136"/>
        <v>0</v>
      </c>
      <c r="F329" s="2"/>
    </row>
    <row r="330" spans="1:6" ht="26.4" hidden="1" outlineLevel="6" x14ac:dyDescent="0.3">
      <c r="A330" s="32" t="s">
        <v>177</v>
      </c>
      <c r="B330" s="33" t="s">
        <v>359</v>
      </c>
      <c r="C330" s="34">
        <f>'№ 8 ведомственная'!F370</f>
        <v>1221.7</v>
      </c>
      <c r="D330" s="34">
        <f>'№ 8 ведомственная'!G370</f>
        <v>797</v>
      </c>
      <c r="E330" s="34">
        <f>'№ 8 ведомственная'!H370</f>
        <v>0</v>
      </c>
      <c r="F330" s="2"/>
    </row>
    <row r="331" spans="1:6" outlineLevel="1" collapsed="1" x14ac:dyDescent="0.3">
      <c r="A331" s="43" t="s">
        <v>185</v>
      </c>
      <c r="B331" s="44" t="s">
        <v>319</v>
      </c>
      <c r="C331" s="20">
        <f>'№ 8 ведомственная'!F371</f>
        <v>206889.8</v>
      </c>
      <c r="D331" s="20">
        <f>'№ 8 ведомственная'!G371</f>
        <v>182940.79999999996</v>
      </c>
      <c r="E331" s="20">
        <f>'№ 8 ведомственная'!H371</f>
        <v>173115.59999999995</v>
      </c>
      <c r="F331" s="2"/>
    </row>
    <row r="332" spans="1:6" ht="39.6" hidden="1" outlineLevel="2" x14ac:dyDescent="0.3">
      <c r="A332" s="35" t="s">
        <v>185</v>
      </c>
      <c r="B332" s="36" t="s">
        <v>318</v>
      </c>
      <c r="C332" s="37" t="e">
        <f>C333</f>
        <v>#REF!</v>
      </c>
      <c r="D332" s="37" t="e">
        <f t="shared" ref="D332:E332" si="137">D333</f>
        <v>#REF!</v>
      </c>
      <c r="E332" s="37" t="e">
        <f t="shared" si="137"/>
        <v>#REF!</v>
      </c>
      <c r="F332" s="2"/>
    </row>
    <row r="333" spans="1:6" ht="26.4" hidden="1" outlineLevel="3" x14ac:dyDescent="0.3">
      <c r="A333" s="17" t="s">
        <v>185</v>
      </c>
      <c r="B333" s="19" t="s">
        <v>479</v>
      </c>
      <c r="C333" s="9" t="e">
        <f>C334+C343</f>
        <v>#REF!</v>
      </c>
      <c r="D333" s="9" t="e">
        <f>D334+D343</f>
        <v>#REF!</v>
      </c>
      <c r="E333" s="9" t="e">
        <f>E334+E343</f>
        <v>#REF!</v>
      </c>
      <c r="F333" s="2"/>
    </row>
    <row r="334" spans="1:6" ht="39.6" hidden="1" outlineLevel="4" x14ac:dyDescent="0.3">
      <c r="A334" s="17" t="s">
        <v>185</v>
      </c>
      <c r="B334" s="19" t="s">
        <v>480</v>
      </c>
      <c r="C334" s="9" t="e">
        <f>C335+C337+C339+C341</f>
        <v>#REF!</v>
      </c>
      <c r="D334" s="9" t="e">
        <f t="shared" ref="D334:E334" si="138">D335+D337+D339+D341</f>
        <v>#REF!</v>
      </c>
      <c r="E334" s="9" t="e">
        <f t="shared" si="138"/>
        <v>#REF!</v>
      </c>
      <c r="F334" s="2"/>
    </row>
    <row r="335" spans="1:6" ht="39.6" hidden="1" outlineLevel="5" x14ac:dyDescent="0.3">
      <c r="A335" s="17" t="s">
        <v>185</v>
      </c>
      <c r="B335" s="19" t="s">
        <v>481</v>
      </c>
      <c r="C335" s="9">
        <f>C336</f>
        <v>107693.7</v>
      </c>
      <c r="D335" s="9">
        <f t="shared" ref="D335:E335" si="139">D336</f>
        <v>107693.7</v>
      </c>
      <c r="E335" s="9">
        <f t="shared" si="139"/>
        <v>107693.7</v>
      </c>
      <c r="F335" s="2"/>
    </row>
    <row r="336" spans="1:6" ht="26.4" hidden="1" outlineLevel="6" x14ac:dyDescent="0.3">
      <c r="A336" s="17" t="s">
        <v>185</v>
      </c>
      <c r="B336" s="19" t="s">
        <v>359</v>
      </c>
      <c r="C336" s="9">
        <f>'№ 8 ведомственная'!F378</f>
        <v>107693.7</v>
      </c>
      <c r="D336" s="9">
        <f>'№ 8 ведомственная'!G378</f>
        <v>107693.7</v>
      </c>
      <c r="E336" s="9">
        <f>'№ 8 ведомственная'!H378</f>
        <v>107693.7</v>
      </c>
      <c r="F336" s="2"/>
    </row>
    <row r="337" spans="1:6" ht="39.6" hidden="1" outlineLevel="5" x14ac:dyDescent="0.3">
      <c r="A337" s="35" t="s">
        <v>185</v>
      </c>
      <c r="B337" s="36" t="s">
        <v>482</v>
      </c>
      <c r="C337" s="37">
        <f>C338</f>
        <v>38762</v>
      </c>
      <c r="D337" s="37">
        <f t="shared" ref="D337:E337" si="140">D338</f>
        <v>35188.699999999997</v>
      </c>
      <c r="E337" s="37">
        <f t="shared" si="140"/>
        <v>34188.6</v>
      </c>
      <c r="F337" s="2"/>
    </row>
    <row r="338" spans="1:6" ht="26.4" hidden="1" outlineLevel="6" x14ac:dyDescent="0.3">
      <c r="A338" s="17" t="s">
        <v>185</v>
      </c>
      <c r="B338" s="19" t="s">
        <v>359</v>
      </c>
      <c r="C338" s="9">
        <f>'№ 8 ведомственная'!F382</f>
        <v>38762</v>
      </c>
      <c r="D338" s="9">
        <f>'№ 8 ведомственная'!G382</f>
        <v>35188.699999999997</v>
      </c>
      <c r="E338" s="9">
        <f>'№ 8 ведомственная'!H382</f>
        <v>34188.6</v>
      </c>
      <c r="F338" s="2"/>
    </row>
    <row r="339" spans="1:6" ht="26.4" hidden="1" outlineLevel="5" x14ac:dyDescent="0.3">
      <c r="A339" s="17" t="s">
        <v>185</v>
      </c>
      <c r="B339" s="19" t="s">
        <v>483</v>
      </c>
      <c r="C339" s="9" t="e">
        <f>C340</f>
        <v>#REF!</v>
      </c>
      <c r="D339" s="9" t="e">
        <f t="shared" ref="D339:E339" si="141">D340</f>
        <v>#REF!</v>
      </c>
      <c r="E339" s="9" t="e">
        <f t="shared" si="141"/>
        <v>#REF!</v>
      </c>
      <c r="F339" s="2"/>
    </row>
    <row r="340" spans="1:6" ht="26.4" hidden="1" outlineLevel="6" x14ac:dyDescent="0.3">
      <c r="A340" s="17" t="s">
        <v>185</v>
      </c>
      <c r="B340" s="19" t="s">
        <v>359</v>
      </c>
      <c r="C340" s="9" t="e">
        <f>'№ 8 ведомственная'!#REF!</f>
        <v>#REF!</v>
      </c>
      <c r="D340" s="9" t="e">
        <f>'№ 8 ведомственная'!#REF!</f>
        <v>#REF!</v>
      </c>
      <c r="E340" s="9" t="e">
        <f>'№ 8 ведомственная'!#REF!</f>
        <v>#REF!</v>
      </c>
      <c r="F340" s="2"/>
    </row>
    <row r="341" spans="1:6" ht="26.4" hidden="1" outlineLevel="5" x14ac:dyDescent="0.3">
      <c r="A341" s="17" t="s">
        <v>185</v>
      </c>
      <c r="B341" s="19" t="s">
        <v>484</v>
      </c>
      <c r="C341" s="9">
        <f>C342</f>
        <v>5690.2</v>
      </c>
      <c r="D341" s="9">
        <f t="shared" ref="D341:E341" si="142">D342</f>
        <v>1729.6</v>
      </c>
      <c r="E341" s="9">
        <f t="shared" si="142"/>
        <v>0</v>
      </c>
      <c r="F341" s="2"/>
    </row>
    <row r="342" spans="1:6" ht="26.4" hidden="1" outlineLevel="6" x14ac:dyDescent="0.3">
      <c r="A342" s="17" t="s">
        <v>185</v>
      </c>
      <c r="B342" s="19" t="s">
        <v>359</v>
      </c>
      <c r="C342" s="9">
        <f>'№ 8 ведомственная'!F396</f>
        <v>5690.2</v>
      </c>
      <c r="D342" s="9">
        <f>'№ 8 ведомственная'!G396</f>
        <v>1729.6</v>
      </c>
      <c r="E342" s="9">
        <f>'№ 8 ведомственная'!H396</f>
        <v>0</v>
      </c>
      <c r="F342" s="2"/>
    </row>
    <row r="343" spans="1:6" hidden="1" outlineLevel="4" x14ac:dyDescent="0.3">
      <c r="A343" s="35" t="s">
        <v>185</v>
      </c>
      <c r="B343" s="36" t="s">
        <v>485</v>
      </c>
      <c r="C343" s="37">
        <f>C344+C346</f>
        <v>8900</v>
      </c>
      <c r="D343" s="37">
        <f t="shared" ref="D343:E343" si="143">D344+D346</f>
        <v>8900</v>
      </c>
      <c r="E343" s="37">
        <f t="shared" si="143"/>
        <v>8402.6</v>
      </c>
      <c r="F343" s="2"/>
    </row>
    <row r="344" spans="1:6" ht="26.4" hidden="1" outlineLevel="5" x14ac:dyDescent="0.3">
      <c r="A344" s="17" t="s">
        <v>185</v>
      </c>
      <c r="B344" s="19" t="s">
        <v>486</v>
      </c>
      <c r="C344" s="9">
        <f>C345</f>
        <v>4100</v>
      </c>
      <c r="D344" s="9">
        <f t="shared" ref="D344:E344" si="144">D345</f>
        <v>4100</v>
      </c>
      <c r="E344" s="9">
        <f t="shared" si="144"/>
        <v>3602.6</v>
      </c>
      <c r="F344" s="2"/>
    </row>
    <row r="345" spans="1:6" ht="26.4" hidden="1" outlineLevel="6" x14ac:dyDescent="0.3">
      <c r="A345" s="17" t="s">
        <v>185</v>
      </c>
      <c r="B345" s="19" t="s">
        <v>359</v>
      </c>
      <c r="C345" s="9">
        <f>'№ 8 ведомственная'!F403</f>
        <v>4100</v>
      </c>
      <c r="D345" s="9">
        <f>'№ 8 ведомственная'!G403</f>
        <v>4100</v>
      </c>
      <c r="E345" s="9">
        <f>'№ 8 ведомственная'!H403</f>
        <v>3602.6</v>
      </c>
      <c r="F345" s="2"/>
    </row>
    <row r="346" spans="1:6" ht="26.4" hidden="1" outlineLevel="5" x14ac:dyDescent="0.3">
      <c r="A346" s="17" t="s">
        <v>185</v>
      </c>
      <c r="B346" s="19" t="s">
        <v>487</v>
      </c>
      <c r="C346" s="9">
        <f>C347</f>
        <v>4800</v>
      </c>
      <c r="D346" s="9">
        <f t="shared" ref="D346:E346" si="145">D347</f>
        <v>4800</v>
      </c>
      <c r="E346" s="9">
        <f t="shared" si="145"/>
        <v>4800</v>
      </c>
      <c r="F346" s="2"/>
    </row>
    <row r="347" spans="1:6" ht="26.4" hidden="1" outlineLevel="6" x14ac:dyDescent="0.3">
      <c r="A347" s="17" t="s">
        <v>185</v>
      </c>
      <c r="B347" s="19" t="s">
        <v>359</v>
      </c>
      <c r="C347" s="9">
        <f>'№ 8 ведомственная'!F405</f>
        <v>4800</v>
      </c>
      <c r="D347" s="9">
        <f>'№ 8 ведомственная'!G405</f>
        <v>4800</v>
      </c>
      <c r="E347" s="9">
        <f>'№ 8 ведомственная'!H405</f>
        <v>4800</v>
      </c>
      <c r="F347" s="2"/>
    </row>
    <row r="348" spans="1:6" ht="39.6" hidden="1" outlineLevel="2" x14ac:dyDescent="0.3">
      <c r="A348" s="17" t="s">
        <v>185</v>
      </c>
      <c r="B348" s="19" t="s">
        <v>295</v>
      </c>
      <c r="C348" s="9">
        <f>C349+C353</f>
        <v>200</v>
      </c>
      <c r="D348" s="9">
        <f t="shared" ref="D348:E348" si="146">D349+D353</f>
        <v>200</v>
      </c>
      <c r="E348" s="9">
        <f t="shared" si="146"/>
        <v>200</v>
      </c>
      <c r="F348" s="2"/>
    </row>
    <row r="349" spans="1:6" ht="26.4" hidden="1" outlineLevel="3" x14ac:dyDescent="0.3">
      <c r="A349" s="17" t="s">
        <v>185</v>
      </c>
      <c r="B349" s="19" t="s">
        <v>488</v>
      </c>
      <c r="C349" s="9">
        <f>C350</f>
        <v>150</v>
      </c>
      <c r="D349" s="9">
        <f t="shared" ref="D349:E351" si="147">D350</f>
        <v>150</v>
      </c>
      <c r="E349" s="9">
        <f t="shared" si="147"/>
        <v>150</v>
      </c>
      <c r="F349" s="2"/>
    </row>
    <row r="350" spans="1:6" ht="52.8" hidden="1" outlineLevel="4" x14ac:dyDescent="0.3">
      <c r="A350" s="17" t="s">
        <v>185</v>
      </c>
      <c r="B350" s="19" t="s">
        <v>489</v>
      </c>
      <c r="C350" s="9">
        <f>C351</f>
        <v>150</v>
      </c>
      <c r="D350" s="9">
        <f t="shared" si="147"/>
        <v>150</v>
      </c>
      <c r="E350" s="9">
        <f t="shared" si="147"/>
        <v>150</v>
      </c>
      <c r="F350" s="2"/>
    </row>
    <row r="351" spans="1:6" hidden="1" outlineLevel="5" x14ac:dyDescent="0.3">
      <c r="A351" s="17" t="s">
        <v>185</v>
      </c>
      <c r="B351" s="19" t="s">
        <v>490</v>
      </c>
      <c r="C351" s="9">
        <f>C352</f>
        <v>150</v>
      </c>
      <c r="D351" s="9">
        <f t="shared" si="147"/>
        <v>150</v>
      </c>
      <c r="E351" s="9">
        <f t="shared" si="147"/>
        <v>150</v>
      </c>
      <c r="F351" s="2"/>
    </row>
    <row r="352" spans="1:6" ht="26.4" hidden="1" outlineLevel="6" x14ac:dyDescent="0.3">
      <c r="A352" s="17" t="s">
        <v>185</v>
      </c>
      <c r="B352" s="19" t="s">
        <v>359</v>
      </c>
      <c r="C352" s="9">
        <f>'№ 8 ведомственная'!F413</f>
        <v>150</v>
      </c>
      <c r="D352" s="9">
        <f>'№ 8 ведомственная'!G413</f>
        <v>150</v>
      </c>
      <c r="E352" s="9">
        <f>'№ 8 ведомственная'!H413</f>
        <v>150</v>
      </c>
      <c r="F352" s="2"/>
    </row>
    <row r="353" spans="1:6" ht="52.8" hidden="1" outlineLevel="3" x14ac:dyDescent="0.3">
      <c r="A353" s="17" t="s">
        <v>185</v>
      </c>
      <c r="B353" s="19" t="s">
        <v>491</v>
      </c>
      <c r="C353" s="9">
        <f>C354</f>
        <v>50</v>
      </c>
      <c r="D353" s="9">
        <f t="shared" ref="D353:E355" si="148">D354</f>
        <v>50</v>
      </c>
      <c r="E353" s="9">
        <f t="shared" si="148"/>
        <v>50</v>
      </c>
      <c r="F353" s="2"/>
    </row>
    <row r="354" spans="1:6" ht="26.4" hidden="1" outlineLevel="4" x14ac:dyDescent="0.3">
      <c r="A354" s="17" t="s">
        <v>185</v>
      </c>
      <c r="B354" s="19" t="s">
        <v>492</v>
      </c>
      <c r="C354" s="9">
        <f>C355</f>
        <v>50</v>
      </c>
      <c r="D354" s="9">
        <f t="shared" si="148"/>
        <v>50</v>
      </c>
      <c r="E354" s="9">
        <f t="shared" si="148"/>
        <v>50</v>
      </c>
      <c r="F354" s="2"/>
    </row>
    <row r="355" spans="1:6" ht="26.4" hidden="1" outlineLevel="5" x14ac:dyDescent="0.3">
      <c r="A355" s="17" t="s">
        <v>185</v>
      </c>
      <c r="B355" s="19" t="s">
        <v>493</v>
      </c>
      <c r="C355" s="9">
        <f>C356</f>
        <v>50</v>
      </c>
      <c r="D355" s="9">
        <f t="shared" si="148"/>
        <v>50</v>
      </c>
      <c r="E355" s="9">
        <f t="shared" si="148"/>
        <v>50</v>
      </c>
      <c r="F355" s="2"/>
    </row>
    <row r="356" spans="1:6" ht="26.4" hidden="1" outlineLevel="6" x14ac:dyDescent="0.3">
      <c r="A356" s="17" t="s">
        <v>185</v>
      </c>
      <c r="B356" s="19" t="s">
        <v>359</v>
      </c>
      <c r="C356" s="9">
        <f>'№ 8 ведомственная'!F417</f>
        <v>50</v>
      </c>
      <c r="D356" s="9">
        <f>'№ 8 ведомственная'!G417</f>
        <v>50</v>
      </c>
      <c r="E356" s="9">
        <f>'№ 8 ведомственная'!H417</f>
        <v>50</v>
      </c>
      <c r="F356" s="2"/>
    </row>
    <row r="357" spans="1:6" outlineLevel="1" collapsed="1" x14ac:dyDescent="0.3">
      <c r="A357" s="17" t="s">
        <v>200</v>
      </c>
      <c r="B357" s="19" t="s">
        <v>320</v>
      </c>
      <c r="C357" s="9">
        <f>'№ 8 ведомственная'!F418+'№ 8 ведомственная'!F519</f>
        <v>22575.199999999997</v>
      </c>
      <c r="D357" s="9">
        <f>'№ 8 ведомственная'!G418+'№ 8 ведомственная'!G519</f>
        <v>21010.3</v>
      </c>
      <c r="E357" s="9">
        <f>'№ 8 ведомственная'!H418+'№ 8 ведомственная'!H519</f>
        <v>20020.3</v>
      </c>
      <c r="F357" s="2"/>
    </row>
    <row r="358" spans="1:6" ht="39.6" hidden="1" outlineLevel="2" x14ac:dyDescent="0.3">
      <c r="A358" s="17" t="s">
        <v>200</v>
      </c>
      <c r="B358" s="19" t="s">
        <v>318</v>
      </c>
      <c r="C358" s="9">
        <f>C359</f>
        <v>14203.9</v>
      </c>
      <c r="D358" s="9">
        <f t="shared" ref="D358:E361" si="149">D359</f>
        <v>12999.8</v>
      </c>
      <c r="E358" s="9">
        <f t="shared" si="149"/>
        <v>12999.8</v>
      </c>
      <c r="F358" s="2"/>
    </row>
    <row r="359" spans="1:6" ht="26.4" hidden="1" outlineLevel="3" x14ac:dyDescent="0.3">
      <c r="A359" s="17" t="s">
        <v>200</v>
      </c>
      <c r="B359" s="19" t="s">
        <v>494</v>
      </c>
      <c r="C359" s="9">
        <f>C360</f>
        <v>14203.9</v>
      </c>
      <c r="D359" s="9">
        <f t="shared" si="149"/>
        <v>12999.8</v>
      </c>
      <c r="E359" s="9">
        <f t="shared" si="149"/>
        <v>12999.8</v>
      </c>
      <c r="F359" s="2"/>
    </row>
    <row r="360" spans="1:6" ht="26.4" hidden="1" outlineLevel="4" x14ac:dyDescent="0.3">
      <c r="A360" s="17" t="s">
        <v>200</v>
      </c>
      <c r="B360" s="19" t="s">
        <v>495</v>
      </c>
      <c r="C360" s="9">
        <f>C361</f>
        <v>14203.9</v>
      </c>
      <c r="D360" s="9">
        <f t="shared" si="149"/>
        <v>12999.8</v>
      </c>
      <c r="E360" s="9">
        <f t="shared" si="149"/>
        <v>12999.8</v>
      </c>
      <c r="F360" s="2"/>
    </row>
    <row r="361" spans="1:6" ht="39.6" hidden="1" outlineLevel="5" x14ac:dyDescent="0.3">
      <c r="A361" s="35" t="s">
        <v>200</v>
      </c>
      <c r="B361" s="36" t="s">
        <v>496</v>
      </c>
      <c r="C361" s="37">
        <f>C362</f>
        <v>14203.9</v>
      </c>
      <c r="D361" s="37">
        <f t="shared" si="149"/>
        <v>12999.8</v>
      </c>
      <c r="E361" s="37">
        <f t="shared" si="149"/>
        <v>12999.8</v>
      </c>
      <c r="F361" s="2"/>
    </row>
    <row r="362" spans="1:6" ht="26.4" hidden="1" outlineLevel="6" x14ac:dyDescent="0.3">
      <c r="A362" s="17" t="s">
        <v>200</v>
      </c>
      <c r="B362" s="19" t="s">
        <v>359</v>
      </c>
      <c r="C362" s="9">
        <f>'№ 8 ведомственная'!F425</f>
        <v>14203.9</v>
      </c>
      <c r="D362" s="9">
        <f>'№ 8 ведомственная'!G425</f>
        <v>12999.8</v>
      </c>
      <c r="E362" s="9">
        <f>'№ 8 ведомственная'!H425</f>
        <v>12999.8</v>
      </c>
      <c r="F362" s="2"/>
    </row>
    <row r="363" spans="1:6" ht="39.6" hidden="1" outlineLevel="2" x14ac:dyDescent="0.3">
      <c r="A363" s="35" t="s">
        <v>200</v>
      </c>
      <c r="B363" s="36" t="s">
        <v>326</v>
      </c>
      <c r="C363" s="37">
        <f>C364</f>
        <v>5353.0999999999995</v>
      </c>
      <c r="D363" s="37">
        <f t="shared" ref="D363:E366" si="150">D364</f>
        <v>5353.0999999999995</v>
      </c>
      <c r="E363" s="37">
        <f t="shared" si="150"/>
        <v>4353.0999999999995</v>
      </c>
      <c r="F363" s="2"/>
    </row>
    <row r="364" spans="1:6" ht="39.6" hidden="1" outlineLevel="3" x14ac:dyDescent="0.3">
      <c r="A364" s="17" t="s">
        <v>200</v>
      </c>
      <c r="B364" s="19" t="s">
        <v>517</v>
      </c>
      <c r="C364" s="9">
        <f>C365</f>
        <v>5353.0999999999995</v>
      </c>
      <c r="D364" s="9">
        <f t="shared" si="150"/>
        <v>5353.0999999999995</v>
      </c>
      <c r="E364" s="9">
        <f t="shared" si="150"/>
        <v>4353.0999999999995</v>
      </c>
      <c r="F364" s="2"/>
    </row>
    <row r="365" spans="1:6" ht="26.4" hidden="1" outlineLevel="4" x14ac:dyDescent="0.3">
      <c r="A365" s="17" t="s">
        <v>200</v>
      </c>
      <c r="B365" s="19" t="s">
        <v>518</v>
      </c>
      <c r="C365" s="9">
        <f>C366</f>
        <v>5353.0999999999995</v>
      </c>
      <c r="D365" s="9">
        <f t="shared" si="150"/>
        <v>5353.0999999999995</v>
      </c>
      <c r="E365" s="9">
        <f t="shared" si="150"/>
        <v>4353.0999999999995</v>
      </c>
      <c r="F365" s="2"/>
    </row>
    <row r="366" spans="1:6" ht="52.8" hidden="1" outlineLevel="5" x14ac:dyDescent="0.3">
      <c r="A366" s="35" t="s">
        <v>200</v>
      </c>
      <c r="B366" s="36" t="s">
        <v>519</v>
      </c>
      <c r="C366" s="37">
        <f>C367</f>
        <v>5353.0999999999995</v>
      </c>
      <c r="D366" s="37">
        <f t="shared" si="150"/>
        <v>5353.0999999999995</v>
      </c>
      <c r="E366" s="37">
        <f t="shared" si="150"/>
        <v>4353.0999999999995</v>
      </c>
      <c r="F366" s="2"/>
    </row>
    <row r="367" spans="1:6" ht="26.4" hidden="1" outlineLevel="6" x14ac:dyDescent="0.3">
      <c r="A367" s="17" t="s">
        <v>200</v>
      </c>
      <c r="B367" s="19" t="s">
        <v>359</v>
      </c>
      <c r="C367" s="9">
        <f>'№ 8 ведомственная'!F526</f>
        <v>5353.0999999999995</v>
      </c>
      <c r="D367" s="9">
        <f>'№ 8 ведомственная'!G526</f>
        <v>5353.0999999999995</v>
      </c>
      <c r="E367" s="9">
        <f>'№ 8 ведомственная'!H526</f>
        <v>4353.0999999999995</v>
      </c>
      <c r="F367" s="2"/>
    </row>
    <row r="368" spans="1:6" ht="26.4" outlineLevel="1" collapsed="1" x14ac:dyDescent="0.3">
      <c r="A368" s="35" t="s">
        <v>204</v>
      </c>
      <c r="B368" s="36" t="s">
        <v>321</v>
      </c>
      <c r="C368" s="37">
        <f>'№ 8 ведомственная'!F428</f>
        <v>100</v>
      </c>
      <c r="D368" s="37">
        <f>'№ 8 ведомственная'!G428</f>
        <v>100</v>
      </c>
      <c r="E368" s="37">
        <f>'№ 8 ведомственная'!H428</f>
        <v>100</v>
      </c>
      <c r="F368" s="2"/>
    </row>
    <row r="369" spans="1:6" ht="39.6" hidden="1" outlineLevel="2" x14ac:dyDescent="0.3">
      <c r="A369" s="17" t="s">
        <v>204</v>
      </c>
      <c r="B369" s="19" t="s">
        <v>318</v>
      </c>
      <c r="C369" s="9">
        <f>C370+C374</f>
        <v>100</v>
      </c>
      <c r="D369" s="9">
        <f t="shared" ref="D369:E369" si="151">D370+D374</f>
        <v>100</v>
      </c>
      <c r="E369" s="9">
        <f t="shared" si="151"/>
        <v>100</v>
      </c>
      <c r="F369" s="2"/>
    </row>
    <row r="370" spans="1:6" ht="26.4" hidden="1" outlineLevel="3" x14ac:dyDescent="0.3">
      <c r="A370" s="17" t="s">
        <v>204</v>
      </c>
      <c r="B370" s="19" t="s">
        <v>473</v>
      </c>
      <c r="C370" s="9">
        <f>C371</f>
        <v>50</v>
      </c>
      <c r="D370" s="9">
        <f t="shared" ref="D370:E372" si="152">D371</f>
        <v>50</v>
      </c>
      <c r="E370" s="9">
        <f t="shared" si="152"/>
        <v>50</v>
      </c>
      <c r="F370" s="2"/>
    </row>
    <row r="371" spans="1:6" ht="26.4" hidden="1" outlineLevel="4" x14ac:dyDescent="0.3">
      <c r="A371" s="17" t="s">
        <v>204</v>
      </c>
      <c r="B371" s="19" t="s">
        <v>497</v>
      </c>
      <c r="C371" s="9">
        <f>C372</f>
        <v>50</v>
      </c>
      <c r="D371" s="9">
        <f t="shared" si="152"/>
        <v>50</v>
      </c>
      <c r="E371" s="9">
        <f t="shared" si="152"/>
        <v>50</v>
      </c>
      <c r="F371" s="2"/>
    </row>
    <row r="372" spans="1:6" hidden="1" outlineLevel="5" x14ac:dyDescent="0.3">
      <c r="A372" s="17" t="s">
        <v>204</v>
      </c>
      <c r="B372" s="19" t="s">
        <v>498</v>
      </c>
      <c r="C372" s="9">
        <f>C373</f>
        <v>50</v>
      </c>
      <c r="D372" s="9">
        <f t="shared" si="152"/>
        <v>50</v>
      </c>
      <c r="E372" s="9">
        <f t="shared" si="152"/>
        <v>50</v>
      </c>
      <c r="F372" s="2"/>
    </row>
    <row r="373" spans="1:6" ht="26.4" hidden="1" outlineLevel="6" x14ac:dyDescent="0.3">
      <c r="A373" s="17" t="s">
        <v>204</v>
      </c>
      <c r="B373" s="19" t="s">
        <v>359</v>
      </c>
      <c r="C373" s="9">
        <f>'№ 8 ведомственная'!F433</f>
        <v>50</v>
      </c>
      <c r="D373" s="9">
        <f>'№ 8 ведомственная'!G433</f>
        <v>50</v>
      </c>
      <c r="E373" s="9">
        <f>'№ 8 ведомственная'!H433</f>
        <v>50</v>
      </c>
      <c r="F373" s="2"/>
    </row>
    <row r="374" spans="1:6" ht="26.4" hidden="1" outlineLevel="3" x14ac:dyDescent="0.3">
      <c r="A374" s="17" t="s">
        <v>204</v>
      </c>
      <c r="B374" s="19" t="s">
        <v>479</v>
      </c>
      <c r="C374" s="9">
        <f>C375</f>
        <v>50</v>
      </c>
      <c r="D374" s="9">
        <f t="shared" ref="D374:E376" si="153">D375</f>
        <v>50</v>
      </c>
      <c r="E374" s="9">
        <f t="shared" si="153"/>
        <v>50</v>
      </c>
      <c r="F374" s="2"/>
    </row>
    <row r="375" spans="1:6" ht="39.6" hidden="1" outlineLevel="4" x14ac:dyDescent="0.3">
      <c r="A375" s="17" t="s">
        <v>204</v>
      </c>
      <c r="B375" s="19" t="s">
        <v>480</v>
      </c>
      <c r="C375" s="9">
        <f>C376</f>
        <v>50</v>
      </c>
      <c r="D375" s="9">
        <f t="shared" si="153"/>
        <v>50</v>
      </c>
      <c r="E375" s="9">
        <f t="shared" si="153"/>
        <v>50</v>
      </c>
      <c r="F375" s="2"/>
    </row>
    <row r="376" spans="1:6" hidden="1" outlineLevel="5" x14ac:dyDescent="0.3">
      <c r="A376" s="17" t="s">
        <v>204</v>
      </c>
      <c r="B376" s="19" t="s">
        <v>499</v>
      </c>
      <c r="C376" s="9">
        <f>C377</f>
        <v>50</v>
      </c>
      <c r="D376" s="9">
        <f t="shared" si="153"/>
        <v>50</v>
      </c>
      <c r="E376" s="9">
        <f t="shared" si="153"/>
        <v>50</v>
      </c>
      <c r="F376" s="2"/>
    </row>
    <row r="377" spans="1:6" ht="26.4" hidden="1" outlineLevel="6" x14ac:dyDescent="0.3">
      <c r="A377" s="17" t="s">
        <v>204</v>
      </c>
      <c r="B377" s="19" t="s">
        <v>359</v>
      </c>
      <c r="C377" s="9">
        <f>'№ 8 ведомственная'!F437</f>
        <v>50</v>
      </c>
      <c r="D377" s="9">
        <f>'№ 8 ведомственная'!G437</f>
        <v>50</v>
      </c>
      <c r="E377" s="9">
        <f>'№ 8 ведомственная'!H437</f>
        <v>50</v>
      </c>
      <c r="F377" s="2"/>
    </row>
    <row r="378" spans="1:6" outlineLevel="1" collapsed="1" x14ac:dyDescent="0.3">
      <c r="A378" s="17" t="s">
        <v>208</v>
      </c>
      <c r="B378" s="19" t="s">
        <v>322</v>
      </c>
      <c r="C378" s="9">
        <f>'№ 8 ведомственная'!F438+'№ 8 ведомственная'!F537</f>
        <v>8722.1</v>
      </c>
      <c r="D378" s="9">
        <f>'№ 8 ведомственная'!G438+'№ 8 ведомственная'!G537</f>
        <v>5068.5</v>
      </c>
      <c r="E378" s="9">
        <f>'№ 8 ведомственная'!H438+'№ 8 ведомственная'!H537</f>
        <v>5068.5</v>
      </c>
      <c r="F378" s="2"/>
    </row>
    <row r="379" spans="1:6" ht="39.6" hidden="1" outlineLevel="2" x14ac:dyDescent="0.3">
      <c r="A379" s="17" t="s">
        <v>208</v>
      </c>
      <c r="B379" s="19" t="s">
        <v>318</v>
      </c>
      <c r="C379" s="9">
        <f>C380</f>
        <v>4520.3</v>
      </c>
      <c r="D379" s="9">
        <f t="shared" ref="D379:E380" si="154">D380</f>
        <v>3200</v>
      </c>
      <c r="E379" s="9">
        <f t="shared" si="154"/>
        <v>3200</v>
      </c>
      <c r="F379" s="2"/>
    </row>
    <row r="380" spans="1:6" ht="26.4" hidden="1" outlineLevel="3" x14ac:dyDescent="0.3">
      <c r="A380" s="17" t="s">
        <v>208</v>
      </c>
      <c r="B380" s="19" t="s">
        <v>500</v>
      </c>
      <c r="C380" s="9">
        <f>C381</f>
        <v>4520.3</v>
      </c>
      <c r="D380" s="9">
        <f t="shared" si="154"/>
        <v>3200</v>
      </c>
      <c r="E380" s="9">
        <f t="shared" si="154"/>
        <v>3200</v>
      </c>
      <c r="F380" s="2"/>
    </row>
    <row r="381" spans="1:6" ht="26.4" hidden="1" outlineLevel="4" x14ac:dyDescent="0.3">
      <c r="A381" s="17" t="s">
        <v>208</v>
      </c>
      <c r="B381" s="19" t="s">
        <v>501</v>
      </c>
      <c r="C381" s="9">
        <f>C382+C384</f>
        <v>4520.3</v>
      </c>
      <c r="D381" s="9">
        <f t="shared" ref="D381:E381" si="155">D382+D384</f>
        <v>3200</v>
      </c>
      <c r="E381" s="9">
        <f t="shared" si="155"/>
        <v>3200</v>
      </c>
      <c r="F381" s="2"/>
    </row>
    <row r="382" spans="1:6" ht="26.4" hidden="1" outlineLevel="5" x14ac:dyDescent="0.3">
      <c r="A382" s="35" t="s">
        <v>208</v>
      </c>
      <c r="B382" s="36" t="s">
        <v>502</v>
      </c>
      <c r="C382" s="37">
        <f>C383</f>
        <v>3900</v>
      </c>
      <c r="D382" s="37">
        <f t="shared" ref="D382:E382" si="156">D383</f>
        <v>2330.5</v>
      </c>
      <c r="E382" s="37">
        <f t="shared" si="156"/>
        <v>3200</v>
      </c>
      <c r="F382" s="2"/>
    </row>
    <row r="383" spans="1:6" ht="26.4" hidden="1" outlineLevel="6" x14ac:dyDescent="0.3">
      <c r="A383" s="17" t="s">
        <v>208</v>
      </c>
      <c r="B383" s="19" t="s">
        <v>359</v>
      </c>
      <c r="C383" s="9">
        <f>'№ 8 ведомственная'!F445</f>
        <v>3900</v>
      </c>
      <c r="D383" s="9">
        <f>'№ 8 ведомственная'!G445</f>
        <v>2330.5</v>
      </c>
      <c r="E383" s="9">
        <f>'№ 8 ведомственная'!H445</f>
        <v>3200</v>
      </c>
      <c r="F383" s="2"/>
    </row>
    <row r="384" spans="1:6" ht="26.4" hidden="1" outlineLevel="5" x14ac:dyDescent="0.3">
      <c r="A384" s="32" t="s">
        <v>208</v>
      </c>
      <c r="B384" s="33" t="s">
        <v>575</v>
      </c>
      <c r="C384" s="34">
        <f>C385</f>
        <v>620.29999999999995</v>
      </c>
      <c r="D384" s="34">
        <f t="shared" ref="D384:E384" si="157">D385</f>
        <v>869.5</v>
      </c>
      <c r="E384" s="34">
        <f t="shared" si="157"/>
        <v>0</v>
      </c>
      <c r="F384" s="2"/>
    </row>
    <row r="385" spans="1:6" ht="26.4" hidden="1" outlineLevel="6" x14ac:dyDescent="0.3">
      <c r="A385" s="43" t="s">
        <v>208</v>
      </c>
      <c r="B385" s="44" t="s">
        <v>359</v>
      </c>
      <c r="C385" s="20">
        <f>'№ 8 ведомственная'!F447</f>
        <v>620.29999999999995</v>
      </c>
      <c r="D385" s="20">
        <f>'№ 8 ведомственная'!G447</f>
        <v>869.5</v>
      </c>
      <c r="E385" s="20">
        <f>'№ 8 ведомственная'!H447</f>
        <v>0</v>
      </c>
      <c r="F385" s="2"/>
    </row>
    <row r="386" spans="1:6" ht="39.6" hidden="1" outlineLevel="2" x14ac:dyDescent="0.3">
      <c r="A386" s="17" t="s">
        <v>208</v>
      </c>
      <c r="B386" s="19" t="s">
        <v>312</v>
      </c>
      <c r="C386" s="9">
        <f>C387</f>
        <v>143</v>
      </c>
      <c r="D386" s="9">
        <f t="shared" ref="D386:E386" si="158">D387</f>
        <v>158</v>
      </c>
      <c r="E386" s="9">
        <f t="shared" si="158"/>
        <v>158</v>
      </c>
      <c r="F386" s="2"/>
    </row>
    <row r="387" spans="1:6" ht="26.4" hidden="1" outlineLevel="3" x14ac:dyDescent="0.3">
      <c r="A387" s="17" t="s">
        <v>208</v>
      </c>
      <c r="B387" s="19" t="s">
        <v>516</v>
      </c>
      <c r="C387" s="9">
        <f>C388+C391+C396+C399+C402+C405</f>
        <v>143</v>
      </c>
      <c r="D387" s="9">
        <f t="shared" ref="D387:E387" si="159">D388+D391+D396+D399+D402+D405</f>
        <v>158</v>
      </c>
      <c r="E387" s="9">
        <f t="shared" si="159"/>
        <v>158</v>
      </c>
      <c r="F387" s="2"/>
    </row>
    <row r="388" spans="1:6" hidden="1" outlineLevel="4" x14ac:dyDescent="0.3">
      <c r="A388" s="17" t="s">
        <v>208</v>
      </c>
      <c r="B388" s="19" t="s">
        <v>520</v>
      </c>
      <c r="C388" s="9">
        <f>C389</f>
        <v>32</v>
      </c>
      <c r="D388" s="9">
        <f t="shared" ref="D388:E389" si="160">D389</f>
        <v>32</v>
      </c>
      <c r="E388" s="9">
        <f t="shared" si="160"/>
        <v>32</v>
      </c>
      <c r="F388" s="2"/>
    </row>
    <row r="389" spans="1:6" ht="39.6" hidden="1" outlineLevel="5" x14ac:dyDescent="0.3">
      <c r="A389" s="17" t="s">
        <v>208</v>
      </c>
      <c r="B389" s="19" t="s">
        <v>521</v>
      </c>
      <c r="C389" s="9">
        <f>C390</f>
        <v>32</v>
      </c>
      <c r="D389" s="9">
        <f t="shared" si="160"/>
        <v>32</v>
      </c>
      <c r="E389" s="9">
        <f t="shared" si="160"/>
        <v>32</v>
      </c>
      <c r="F389" s="2"/>
    </row>
    <row r="390" spans="1:6" ht="26.4" hidden="1" outlineLevel="6" x14ac:dyDescent="0.3">
      <c r="A390" s="17" t="s">
        <v>208</v>
      </c>
      <c r="B390" s="19" t="s">
        <v>333</v>
      </c>
      <c r="C390" s="9">
        <f>'№ 8 ведомственная'!F542</f>
        <v>32</v>
      </c>
      <c r="D390" s="9">
        <f>'№ 8 ведомственная'!G542</f>
        <v>32</v>
      </c>
      <c r="E390" s="9">
        <f>'№ 8 ведомственная'!H542</f>
        <v>32</v>
      </c>
      <c r="F390" s="2"/>
    </row>
    <row r="391" spans="1:6" ht="26.4" hidden="1" outlineLevel="4" x14ac:dyDescent="0.3">
      <c r="A391" s="17" t="s">
        <v>208</v>
      </c>
      <c r="B391" s="19" t="s">
        <v>522</v>
      </c>
      <c r="C391" s="9">
        <f>C392+C394</f>
        <v>26</v>
      </c>
      <c r="D391" s="9">
        <f t="shared" ref="D391:E391" si="161">D392+D394</f>
        <v>26</v>
      </c>
      <c r="E391" s="9">
        <f t="shared" si="161"/>
        <v>26</v>
      </c>
      <c r="F391" s="2"/>
    </row>
    <row r="392" spans="1:6" ht="39.6" hidden="1" outlineLevel="5" x14ac:dyDescent="0.3">
      <c r="A392" s="17" t="s">
        <v>208</v>
      </c>
      <c r="B392" s="19" t="s">
        <v>523</v>
      </c>
      <c r="C392" s="9">
        <f>C393</f>
        <v>22</v>
      </c>
      <c r="D392" s="9">
        <f t="shared" ref="D392:E392" si="162">D393</f>
        <v>22</v>
      </c>
      <c r="E392" s="9">
        <f t="shared" si="162"/>
        <v>22</v>
      </c>
      <c r="F392" s="2"/>
    </row>
    <row r="393" spans="1:6" ht="26.4" hidden="1" outlineLevel="6" x14ac:dyDescent="0.3">
      <c r="A393" s="17" t="s">
        <v>208</v>
      </c>
      <c r="B393" s="19" t="s">
        <v>333</v>
      </c>
      <c r="C393" s="9">
        <f>'№ 8 ведомственная'!F545</f>
        <v>22</v>
      </c>
      <c r="D393" s="9">
        <f>'№ 8 ведомственная'!G545</f>
        <v>22</v>
      </c>
      <c r="E393" s="9">
        <f>'№ 8 ведомственная'!H545</f>
        <v>22</v>
      </c>
      <c r="F393" s="2"/>
    </row>
    <row r="394" spans="1:6" ht="26.4" hidden="1" outlineLevel="5" x14ac:dyDescent="0.3">
      <c r="A394" s="17" t="s">
        <v>208</v>
      </c>
      <c r="B394" s="19" t="s">
        <v>524</v>
      </c>
      <c r="C394" s="9">
        <f>C395</f>
        <v>4</v>
      </c>
      <c r="D394" s="9">
        <f t="shared" ref="D394:E394" si="163">D395</f>
        <v>4</v>
      </c>
      <c r="E394" s="9">
        <f t="shared" si="163"/>
        <v>4</v>
      </c>
      <c r="F394" s="2"/>
    </row>
    <row r="395" spans="1:6" ht="26.4" hidden="1" outlineLevel="6" x14ac:dyDescent="0.3">
      <c r="A395" s="17" t="s">
        <v>208</v>
      </c>
      <c r="B395" s="19" t="s">
        <v>333</v>
      </c>
      <c r="C395" s="9">
        <f>'№ 8 ведомственная'!F547</f>
        <v>4</v>
      </c>
      <c r="D395" s="9">
        <f>'№ 8 ведомственная'!G547</f>
        <v>4</v>
      </c>
      <c r="E395" s="9">
        <f>'№ 8 ведомственная'!H547</f>
        <v>4</v>
      </c>
      <c r="F395" s="2"/>
    </row>
    <row r="396" spans="1:6" ht="26.4" hidden="1" outlineLevel="4" x14ac:dyDescent="0.3">
      <c r="A396" s="17" t="s">
        <v>208</v>
      </c>
      <c r="B396" s="19" t="s">
        <v>525</v>
      </c>
      <c r="C396" s="9">
        <f>C397</f>
        <v>40</v>
      </c>
      <c r="D396" s="9">
        <f t="shared" ref="D396:E397" si="164">D397</f>
        <v>40</v>
      </c>
      <c r="E396" s="9">
        <f t="shared" si="164"/>
        <v>40</v>
      </c>
      <c r="F396" s="2"/>
    </row>
    <row r="397" spans="1:6" ht="26.4" hidden="1" outlineLevel="5" x14ac:dyDescent="0.3">
      <c r="A397" s="17" t="s">
        <v>208</v>
      </c>
      <c r="B397" s="19" t="s">
        <v>526</v>
      </c>
      <c r="C397" s="9">
        <f>C398</f>
        <v>40</v>
      </c>
      <c r="D397" s="9">
        <f t="shared" si="164"/>
        <v>40</v>
      </c>
      <c r="E397" s="9">
        <f t="shared" si="164"/>
        <v>40</v>
      </c>
      <c r="F397" s="2"/>
    </row>
    <row r="398" spans="1:6" ht="26.4" hidden="1" outlineLevel="6" x14ac:dyDescent="0.3">
      <c r="A398" s="17" t="s">
        <v>208</v>
      </c>
      <c r="B398" s="19" t="s">
        <v>333</v>
      </c>
      <c r="C398" s="9">
        <f>'№ 8 ведомственная'!F550</f>
        <v>40</v>
      </c>
      <c r="D398" s="9">
        <f>'№ 8 ведомственная'!G550</f>
        <v>40</v>
      </c>
      <c r="E398" s="9">
        <f>'№ 8 ведомственная'!H550</f>
        <v>40</v>
      </c>
      <c r="F398" s="2"/>
    </row>
    <row r="399" spans="1:6" ht="39.6" hidden="1" outlineLevel="4" x14ac:dyDescent="0.3">
      <c r="A399" s="17" t="s">
        <v>208</v>
      </c>
      <c r="B399" s="19" t="s">
        <v>527</v>
      </c>
      <c r="C399" s="9">
        <f>C400</f>
        <v>15</v>
      </c>
      <c r="D399" s="9">
        <f t="shared" ref="D399:E400" si="165">D400</f>
        <v>30</v>
      </c>
      <c r="E399" s="9">
        <f t="shared" si="165"/>
        <v>30</v>
      </c>
      <c r="F399" s="2"/>
    </row>
    <row r="400" spans="1:6" ht="39.6" hidden="1" outlineLevel="5" x14ac:dyDescent="0.3">
      <c r="A400" s="17" t="s">
        <v>208</v>
      </c>
      <c r="B400" s="19" t="s">
        <v>528</v>
      </c>
      <c r="C400" s="9">
        <f>C401</f>
        <v>15</v>
      </c>
      <c r="D400" s="9">
        <f t="shared" si="165"/>
        <v>30</v>
      </c>
      <c r="E400" s="9">
        <f t="shared" si="165"/>
        <v>30</v>
      </c>
      <c r="F400" s="2"/>
    </row>
    <row r="401" spans="1:6" ht="26.4" hidden="1" outlineLevel="6" x14ac:dyDescent="0.3">
      <c r="A401" s="17" t="s">
        <v>208</v>
      </c>
      <c r="B401" s="19" t="s">
        <v>333</v>
      </c>
      <c r="C401" s="9">
        <f>'№ 8 ведомственная'!F553</f>
        <v>15</v>
      </c>
      <c r="D401" s="9">
        <f>'№ 8 ведомственная'!G553</f>
        <v>30</v>
      </c>
      <c r="E401" s="9">
        <f>'№ 8 ведомственная'!H553</f>
        <v>30</v>
      </c>
      <c r="F401" s="2"/>
    </row>
    <row r="402" spans="1:6" ht="26.4" hidden="1" outlineLevel="4" x14ac:dyDescent="0.3">
      <c r="A402" s="17" t="s">
        <v>208</v>
      </c>
      <c r="B402" s="19" t="s">
        <v>529</v>
      </c>
      <c r="C402" s="9">
        <f>C403</f>
        <v>29</v>
      </c>
      <c r="D402" s="9">
        <f t="shared" ref="D402:E403" si="166">D403</f>
        <v>29</v>
      </c>
      <c r="E402" s="9">
        <f t="shared" si="166"/>
        <v>29</v>
      </c>
      <c r="F402" s="2"/>
    </row>
    <row r="403" spans="1:6" ht="26.4" hidden="1" outlineLevel="5" x14ac:dyDescent="0.3">
      <c r="A403" s="17" t="s">
        <v>208</v>
      </c>
      <c r="B403" s="19" t="s">
        <v>530</v>
      </c>
      <c r="C403" s="9">
        <f>C404</f>
        <v>29</v>
      </c>
      <c r="D403" s="9">
        <f t="shared" si="166"/>
        <v>29</v>
      </c>
      <c r="E403" s="9">
        <f t="shared" si="166"/>
        <v>29</v>
      </c>
      <c r="F403" s="2"/>
    </row>
    <row r="404" spans="1:6" ht="26.4" hidden="1" outlineLevel="6" x14ac:dyDescent="0.3">
      <c r="A404" s="17" t="s">
        <v>208</v>
      </c>
      <c r="B404" s="19" t="s">
        <v>333</v>
      </c>
      <c r="C404" s="9">
        <f>'№ 8 ведомственная'!F556</f>
        <v>29</v>
      </c>
      <c r="D404" s="9">
        <f>'№ 8 ведомственная'!G556</f>
        <v>29</v>
      </c>
      <c r="E404" s="9">
        <f>'№ 8 ведомственная'!H556</f>
        <v>29</v>
      </c>
      <c r="F404" s="2"/>
    </row>
    <row r="405" spans="1:6" ht="26.4" hidden="1" outlineLevel="4" x14ac:dyDescent="0.3">
      <c r="A405" s="17" t="s">
        <v>208</v>
      </c>
      <c r="B405" s="19" t="s">
        <v>531</v>
      </c>
      <c r="C405" s="9">
        <f>C406</f>
        <v>1</v>
      </c>
      <c r="D405" s="9">
        <f t="shared" ref="D405:E406" si="167">D406</f>
        <v>1</v>
      </c>
      <c r="E405" s="9">
        <f t="shared" si="167"/>
        <v>1</v>
      </c>
      <c r="F405" s="2"/>
    </row>
    <row r="406" spans="1:6" ht="26.4" hidden="1" outlineLevel="5" x14ac:dyDescent="0.3">
      <c r="A406" s="17" t="s">
        <v>208</v>
      </c>
      <c r="B406" s="19" t="s">
        <v>532</v>
      </c>
      <c r="C406" s="9">
        <f>C407</f>
        <v>1</v>
      </c>
      <c r="D406" s="9">
        <f t="shared" si="167"/>
        <v>1</v>
      </c>
      <c r="E406" s="9">
        <f t="shared" si="167"/>
        <v>1</v>
      </c>
      <c r="F406" s="2"/>
    </row>
    <row r="407" spans="1:6" ht="26.4" hidden="1" outlineLevel="6" x14ac:dyDescent="0.3">
      <c r="A407" s="17" t="s">
        <v>208</v>
      </c>
      <c r="B407" s="19" t="s">
        <v>333</v>
      </c>
      <c r="C407" s="9">
        <f>'№ 8 ведомственная'!F559</f>
        <v>1</v>
      </c>
      <c r="D407" s="9">
        <f>'№ 8 ведомственная'!G559</f>
        <v>1</v>
      </c>
      <c r="E407" s="9">
        <f>'№ 8 ведомственная'!H559</f>
        <v>1</v>
      </c>
      <c r="F407" s="2"/>
    </row>
    <row r="408" spans="1:6" outlineLevel="1" collapsed="1" x14ac:dyDescent="0.3">
      <c r="A408" s="17" t="s">
        <v>212</v>
      </c>
      <c r="B408" s="19" t="s">
        <v>323</v>
      </c>
      <c r="C408" s="9">
        <f>'№ 8 ведомственная'!F453</f>
        <v>15655.4</v>
      </c>
      <c r="D408" s="9">
        <f>'№ 8 ведомственная'!G453</f>
        <v>15655.400000000001</v>
      </c>
      <c r="E408" s="9">
        <f>'№ 8 ведомственная'!H453</f>
        <v>15655.400000000001</v>
      </c>
      <c r="F408" s="2"/>
    </row>
    <row r="409" spans="1:6" ht="39.6" hidden="1" outlineLevel="2" x14ac:dyDescent="0.3">
      <c r="A409" s="17" t="s">
        <v>212</v>
      </c>
      <c r="B409" s="19" t="s">
        <v>318</v>
      </c>
      <c r="C409" s="9">
        <f>C410</f>
        <v>15655.4</v>
      </c>
      <c r="D409" s="9">
        <f t="shared" ref="D409:E410" si="168">D410</f>
        <v>15655.400000000001</v>
      </c>
      <c r="E409" s="9">
        <f t="shared" si="168"/>
        <v>15655.400000000001</v>
      </c>
      <c r="F409" s="2"/>
    </row>
    <row r="410" spans="1:6" ht="39.6" hidden="1" outlineLevel="3" x14ac:dyDescent="0.3">
      <c r="A410" s="32" t="s">
        <v>212</v>
      </c>
      <c r="B410" s="33" t="s">
        <v>503</v>
      </c>
      <c r="C410" s="34">
        <f>C411</f>
        <v>15655.4</v>
      </c>
      <c r="D410" s="34">
        <f t="shared" si="168"/>
        <v>15655.400000000001</v>
      </c>
      <c r="E410" s="34">
        <f t="shared" si="168"/>
        <v>15655.400000000001</v>
      </c>
      <c r="F410" s="2"/>
    </row>
    <row r="411" spans="1:6" ht="26.4" hidden="1" outlineLevel="4" x14ac:dyDescent="0.3">
      <c r="A411" s="43" t="s">
        <v>212</v>
      </c>
      <c r="B411" s="44" t="s">
        <v>504</v>
      </c>
      <c r="C411" s="20">
        <f>C412+C416</f>
        <v>15655.4</v>
      </c>
      <c r="D411" s="20">
        <f t="shared" ref="D411:E411" si="169">D412+D416</f>
        <v>15655.400000000001</v>
      </c>
      <c r="E411" s="20">
        <f t="shared" si="169"/>
        <v>15655.400000000001</v>
      </c>
      <c r="F411" s="2"/>
    </row>
    <row r="412" spans="1:6" ht="26.4" hidden="1" outlineLevel="5" x14ac:dyDescent="0.3">
      <c r="A412" s="35" t="s">
        <v>212</v>
      </c>
      <c r="B412" s="36" t="s">
        <v>505</v>
      </c>
      <c r="C412" s="37">
        <f>C413+C414+C415</f>
        <v>11210.9</v>
      </c>
      <c r="D412" s="37">
        <f t="shared" ref="D412:E412" si="170">D413+D414+D415</f>
        <v>11134.2</v>
      </c>
      <c r="E412" s="37">
        <f t="shared" si="170"/>
        <v>11134.2</v>
      </c>
      <c r="F412" s="2"/>
    </row>
    <row r="413" spans="1:6" ht="52.8" hidden="1" outlineLevel="6" x14ac:dyDescent="0.3">
      <c r="A413" s="17" t="s">
        <v>212</v>
      </c>
      <c r="B413" s="19" t="s">
        <v>332</v>
      </c>
      <c r="C413" s="9">
        <f>'№ 8 ведомственная'!F458</f>
        <v>9465</v>
      </c>
      <c r="D413" s="9">
        <f>'№ 8 ведомственная'!G458</f>
        <v>9465</v>
      </c>
      <c r="E413" s="9">
        <f>'№ 8 ведомственная'!H458</f>
        <v>9465</v>
      </c>
      <c r="F413" s="2"/>
    </row>
    <row r="414" spans="1:6" ht="26.4" hidden="1" outlineLevel="6" x14ac:dyDescent="0.3">
      <c r="A414" s="17" t="s">
        <v>212</v>
      </c>
      <c r="B414" s="19" t="s">
        <v>333</v>
      </c>
      <c r="C414" s="9">
        <f>'№ 8 ведомственная'!F459</f>
        <v>1739.8</v>
      </c>
      <c r="D414" s="9">
        <f>'№ 8 ведомственная'!G459</f>
        <v>1663.1</v>
      </c>
      <c r="E414" s="9">
        <f>'№ 8 ведомственная'!H459</f>
        <v>1663.1</v>
      </c>
      <c r="F414" s="2"/>
    </row>
    <row r="415" spans="1:6" hidden="1" outlineLevel="6" x14ac:dyDescent="0.3">
      <c r="A415" s="17" t="s">
        <v>212</v>
      </c>
      <c r="B415" s="19" t="s">
        <v>334</v>
      </c>
      <c r="C415" s="9">
        <f>'№ 8 ведомственная'!F460</f>
        <v>6.1</v>
      </c>
      <c r="D415" s="9">
        <f>'№ 8 ведомственная'!G460</f>
        <v>6.1</v>
      </c>
      <c r="E415" s="9">
        <f>'№ 8 ведомственная'!H460</f>
        <v>6.1</v>
      </c>
      <c r="F415" s="2"/>
    </row>
    <row r="416" spans="1:6" ht="26.4" hidden="1" outlineLevel="5" x14ac:dyDescent="0.3">
      <c r="A416" s="17" t="s">
        <v>212</v>
      </c>
      <c r="B416" s="19" t="s">
        <v>506</v>
      </c>
      <c r="C416" s="9">
        <f>C417+C418</f>
        <v>4444.5</v>
      </c>
      <c r="D416" s="9">
        <f t="shared" ref="D416:E416" si="171">D417+D418</f>
        <v>4521.2</v>
      </c>
      <c r="E416" s="9">
        <f t="shared" si="171"/>
        <v>4521.2</v>
      </c>
      <c r="F416" s="2"/>
    </row>
    <row r="417" spans="1:6" ht="52.8" hidden="1" outlineLevel="6" x14ac:dyDescent="0.3">
      <c r="A417" s="17" t="s">
        <v>212</v>
      </c>
      <c r="B417" s="19" t="s">
        <v>332</v>
      </c>
      <c r="C417" s="9">
        <f>'№ 8 ведомственная'!F462</f>
        <v>4351.7</v>
      </c>
      <c r="D417" s="9">
        <f>'№ 8 ведомственная'!G462</f>
        <v>4351.7</v>
      </c>
      <c r="E417" s="9">
        <f>'№ 8 ведомственная'!H462</f>
        <v>4351.7</v>
      </c>
      <c r="F417" s="2"/>
    </row>
    <row r="418" spans="1:6" ht="26.4" hidden="1" outlineLevel="6" x14ac:dyDescent="0.3">
      <c r="A418" s="32" t="s">
        <v>212</v>
      </c>
      <c r="B418" s="33" t="s">
        <v>333</v>
      </c>
      <c r="C418" s="34">
        <f>'№ 8 ведомственная'!F463</f>
        <v>92.8</v>
      </c>
      <c r="D418" s="34">
        <f>'№ 8 ведомственная'!G463</f>
        <v>169.5</v>
      </c>
      <c r="E418" s="34">
        <f>'№ 8 ведомственная'!H463</f>
        <v>169.5</v>
      </c>
      <c r="F418" s="2"/>
    </row>
    <row r="419" spans="1:6" s="30" customFormat="1" x14ac:dyDescent="0.3">
      <c r="A419" s="45" t="s">
        <v>141</v>
      </c>
      <c r="B419" s="47" t="s">
        <v>281</v>
      </c>
      <c r="C419" s="48">
        <f>C420+C433</f>
        <v>41447.000000000007</v>
      </c>
      <c r="D419" s="48">
        <f>D420+D433</f>
        <v>43619.8</v>
      </c>
      <c r="E419" s="48">
        <f>E420+E433</f>
        <v>39708.30000000001</v>
      </c>
      <c r="F419" s="4"/>
    </row>
    <row r="420" spans="1:6" outlineLevel="1" x14ac:dyDescent="0.3">
      <c r="A420" s="35" t="s">
        <v>142</v>
      </c>
      <c r="B420" s="36" t="s">
        <v>308</v>
      </c>
      <c r="C420" s="37">
        <f>'№ 8 ведомственная'!F564</f>
        <v>37620.100000000006</v>
      </c>
      <c r="D420" s="37">
        <f>'№ 8 ведомственная'!G564</f>
        <v>39792.9</v>
      </c>
      <c r="E420" s="37">
        <f>'№ 8 ведомственная'!H564</f>
        <v>35881.400000000009</v>
      </c>
      <c r="F420" s="2"/>
    </row>
    <row r="421" spans="1:6" ht="39.6" hidden="1" outlineLevel="2" x14ac:dyDescent="0.3">
      <c r="A421" s="17" t="s">
        <v>142</v>
      </c>
      <c r="B421" s="19" t="s">
        <v>326</v>
      </c>
      <c r="C421" s="9" t="e">
        <f>C422</f>
        <v>#REF!</v>
      </c>
      <c r="D421" s="9" t="e">
        <f t="shared" ref="D421:E421" si="172">D422</f>
        <v>#REF!</v>
      </c>
      <c r="E421" s="9" t="e">
        <f t="shared" si="172"/>
        <v>#REF!</v>
      </c>
      <c r="F421" s="2"/>
    </row>
    <row r="422" spans="1:6" ht="26.4" hidden="1" outlineLevel="3" x14ac:dyDescent="0.3">
      <c r="A422" s="17" t="s">
        <v>142</v>
      </c>
      <c r="B422" s="19" t="s">
        <v>533</v>
      </c>
      <c r="C422" s="9" t="e">
        <f>C423+C430</f>
        <v>#REF!</v>
      </c>
      <c r="D422" s="9" t="e">
        <f>D423+D430</f>
        <v>#REF!</v>
      </c>
      <c r="E422" s="9" t="e">
        <f>E423+E430</f>
        <v>#REF!</v>
      </c>
      <c r="F422" s="2"/>
    </row>
    <row r="423" spans="1:6" hidden="1" outlineLevel="4" x14ac:dyDescent="0.3">
      <c r="A423" s="17" t="s">
        <v>142</v>
      </c>
      <c r="B423" s="19" t="s">
        <v>534</v>
      </c>
      <c r="C423" s="9" t="e">
        <f>C424+C428</f>
        <v>#REF!</v>
      </c>
      <c r="D423" s="9" t="e">
        <f t="shared" ref="D423:E423" si="173">D424+D428</f>
        <v>#REF!</v>
      </c>
      <c r="E423" s="9" t="e">
        <f t="shared" si="173"/>
        <v>#REF!</v>
      </c>
      <c r="F423" s="2"/>
    </row>
    <row r="424" spans="1:6" hidden="1" outlineLevel="5" x14ac:dyDescent="0.3">
      <c r="A424" s="17" t="s">
        <v>142</v>
      </c>
      <c r="B424" s="19" t="s">
        <v>535</v>
      </c>
      <c r="C424" s="9">
        <f>C425+C426+C427</f>
        <v>8666.1</v>
      </c>
      <c r="D424" s="9">
        <f t="shared" ref="D424:E424" si="174">D425+D426+D427</f>
        <v>8616.1</v>
      </c>
      <c r="E424" s="9">
        <f t="shared" si="174"/>
        <v>7616.1</v>
      </c>
      <c r="F424" s="2"/>
    </row>
    <row r="425" spans="1:6" ht="52.8" hidden="1" outlineLevel="6" x14ac:dyDescent="0.3">
      <c r="A425" s="17" t="s">
        <v>142</v>
      </c>
      <c r="B425" s="19" t="s">
        <v>332</v>
      </c>
      <c r="C425" s="9">
        <f>'№ 8 ведомственная'!F571</f>
        <v>5880</v>
      </c>
      <c r="D425" s="9">
        <f>'№ 8 ведомственная'!G571</f>
        <v>5880</v>
      </c>
      <c r="E425" s="9">
        <f>'№ 8 ведомственная'!H571</f>
        <v>5880</v>
      </c>
      <c r="F425" s="2"/>
    </row>
    <row r="426" spans="1:6" ht="26.4" hidden="1" outlineLevel="6" x14ac:dyDescent="0.3">
      <c r="A426" s="17" t="s">
        <v>142</v>
      </c>
      <c r="B426" s="19" t="s">
        <v>333</v>
      </c>
      <c r="C426" s="9">
        <f>'№ 8 ведомственная'!F572</f>
        <v>2749.1</v>
      </c>
      <c r="D426" s="9">
        <f>'№ 8 ведомственная'!G572</f>
        <v>2699.1</v>
      </c>
      <c r="E426" s="9">
        <f>'№ 8 ведомственная'!H572</f>
        <v>1699.1</v>
      </c>
      <c r="F426" s="2"/>
    </row>
    <row r="427" spans="1:6" hidden="1" outlineLevel="6" x14ac:dyDescent="0.3">
      <c r="A427" s="17" t="s">
        <v>142</v>
      </c>
      <c r="B427" s="19" t="s">
        <v>334</v>
      </c>
      <c r="C427" s="9">
        <f>'№ 8 ведомственная'!F573</f>
        <v>37</v>
      </c>
      <c r="D427" s="9">
        <f>'№ 8 ведомственная'!G573</f>
        <v>37</v>
      </c>
      <c r="E427" s="9">
        <f>'№ 8 ведомственная'!H573</f>
        <v>37</v>
      </c>
      <c r="F427" s="2"/>
    </row>
    <row r="428" spans="1:6" ht="39.6" hidden="1" outlineLevel="5" x14ac:dyDescent="0.3">
      <c r="A428" s="17" t="s">
        <v>142</v>
      </c>
      <c r="B428" s="19" t="s">
        <v>561</v>
      </c>
      <c r="C428" s="9" t="e">
        <f>C429</f>
        <v>#REF!</v>
      </c>
      <c r="D428" s="9" t="e">
        <f t="shared" ref="D428:E428" si="175">D429</f>
        <v>#REF!</v>
      </c>
      <c r="E428" s="9" t="e">
        <f t="shared" si="175"/>
        <v>#REF!</v>
      </c>
      <c r="F428" s="2"/>
    </row>
    <row r="429" spans="1:6" ht="26.4" hidden="1" outlineLevel="6" x14ac:dyDescent="0.3">
      <c r="A429" s="17" t="s">
        <v>142</v>
      </c>
      <c r="B429" s="19" t="s">
        <v>333</v>
      </c>
      <c r="C429" s="9" t="e">
        <f>'№ 8 ведомственная'!#REF!</f>
        <v>#REF!</v>
      </c>
      <c r="D429" s="9" t="e">
        <f>'№ 8 ведомственная'!#REF!</f>
        <v>#REF!</v>
      </c>
      <c r="E429" s="9" t="e">
        <f>'№ 8 ведомственная'!#REF!</f>
        <v>#REF!</v>
      </c>
      <c r="F429" s="2"/>
    </row>
    <row r="430" spans="1:6" ht="26.4" hidden="1" outlineLevel="4" x14ac:dyDescent="0.3">
      <c r="A430" s="17" t="s">
        <v>142</v>
      </c>
      <c r="B430" s="19" t="s">
        <v>536</v>
      </c>
      <c r="C430" s="9">
        <f>C431</f>
        <v>18287.8</v>
      </c>
      <c r="D430" s="9">
        <f t="shared" ref="D430:E431" si="176">D431</f>
        <v>16416</v>
      </c>
      <c r="E430" s="9">
        <f t="shared" si="176"/>
        <v>16044.8</v>
      </c>
      <c r="F430" s="2"/>
    </row>
    <row r="431" spans="1:6" ht="26.4" hidden="1" outlineLevel="5" x14ac:dyDescent="0.3">
      <c r="A431" s="17" t="s">
        <v>142</v>
      </c>
      <c r="B431" s="19" t="s">
        <v>537</v>
      </c>
      <c r="C431" s="9">
        <f>C432</f>
        <v>18287.8</v>
      </c>
      <c r="D431" s="9">
        <f t="shared" si="176"/>
        <v>16416</v>
      </c>
      <c r="E431" s="9">
        <f t="shared" si="176"/>
        <v>16044.8</v>
      </c>
      <c r="F431" s="2"/>
    </row>
    <row r="432" spans="1:6" ht="26.4" hidden="1" outlineLevel="6" x14ac:dyDescent="0.3">
      <c r="A432" s="17" t="s">
        <v>142</v>
      </c>
      <c r="B432" s="19" t="s">
        <v>359</v>
      </c>
      <c r="C432" s="9">
        <f>'№ 8 ведомственная'!F584</f>
        <v>18287.8</v>
      </c>
      <c r="D432" s="9">
        <f>'№ 8 ведомственная'!G584</f>
        <v>16416</v>
      </c>
      <c r="E432" s="9">
        <f>'№ 8 ведомственная'!H584</f>
        <v>16044.8</v>
      </c>
      <c r="F432" s="2"/>
    </row>
    <row r="433" spans="1:6" outlineLevel="1" collapsed="1" x14ac:dyDescent="0.3">
      <c r="A433" s="17" t="s">
        <v>254</v>
      </c>
      <c r="B433" s="19" t="s">
        <v>327</v>
      </c>
      <c r="C433" s="9">
        <f>'№ 8 ведомственная'!F598</f>
        <v>3826.8999999999996</v>
      </c>
      <c r="D433" s="9">
        <f>'№ 8 ведомственная'!G598</f>
        <v>3826.8999999999996</v>
      </c>
      <c r="E433" s="9">
        <f>'№ 8 ведомственная'!H598</f>
        <v>3826.8999999999996</v>
      </c>
      <c r="F433" s="2"/>
    </row>
    <row r="434" spans="1:6" ht="39.6" hidden="1" outlineLevel="2" x14ac:dyDescent="0.3">
      <c r="A434" s="17" t="s">
        <v>254</v>
      </c>
      <c r="B434" s="19" t="s">
        <v>326</v>
      </c>
      <c r="C434" s="9" t="e">
        <f>C435</f>
        <v>#REF!</v>
      </c>
      <c r="D434" s="9" t="e">
        <f t="shared" ref="D434:E435" si="177">D435</f>
        <v>#REF!</v>
      </c>
      <c r="E434" s="9" t="e">
        <f t="shared" si="177"/>
        <v>#REF!</v>
      </c>
      <c r="F434" s="2"/>
    </row>
    <row r="435" spans="1:6" ht="39.6" hidden="1" outlineLevel="3" x14ac:dyDescent="0.3">
      <c r="A435" s="17" t="s">
        <v>254</v>
      </c>
      <c r="B435" s="19" t="s">
        <v>576</v>
      </c>
      <c r="C435" s="9" t="e">
        <f>C436</f>
        <v>#REF!</v>
      </c>
      <c r="D435" s="9" t="e">
        <f t="shared" si="177"/>
        <v>#REF!</v>
      </c>
      <c r="E435" s="9" t="e">
        <f t="shared" si="177"/>
        <v>#REF!</v>
      </c>
      <c r="F435" s="2"/>
    </row>
    <row r="436" spans="1:6" ht="39.6" hidden="1" outlineLevel="5" x14ac:dyDescent="0.3">
      <c r="A436" s="17" t="s">
        <v>254</v>
      </c>
      <c r="B436" s="19" t="s">
        <v>538</v>
      </c>
      <c r="C436" s="9" t="e">
        <f>C437+C438+C439</f>
        <v>#REF!</v>
      </c>
      <c r="D436" s="9" t="e">
        <f t="shared" ref="D436:E436" si="178">D437+D438+D439</f>
        <v>#REF!</v>
      </c>
      <c r="E436" s="9" t="e">
        <f t="shared" si="178"/>
        <v>#REF!</v>
      </c>
      <c r="F436" s="2"/>
    </row>
    <row r="437" spans="1:6" ht="52.8" hidden="1" outlineLevel="6" x14ac:dyDescent="0.3">
      <c r="A437" s="17" t="s">
        <v>254</v>
      </c>
      <c r="B437" s="19" t="s">
        <v>332</v>
      </c>
      <c r="C437" s="9">
        <f>'№ 8 ведомственная'!F602</f>
        <v>3593.2</v>
      </c>
      <c r="D437" s="9">
        <f>'№ 8 ведомственная'!G602</f>
        <v>3593.2</v>
      </c>
      <c r="E437" s="9">
        <f>'№ 8 ведомственная'!H602</f>
        <v>3593.2</v>
      </c>
      <c r="F437" s="2"/>
    </row>
    <row r="438" spans="1:6" ht="26.4" hidden="1" outlineLevel="6" x14ac:dyDescent="0.3">
      <c r="A438" s="17" t="s">
        <v>254</v>
      </c>
      <c r="B438" s="19" t="s">
        <v>333</v>
      </c>
      <c r="C438" s="9">
        <f>'№ 8 ведомственная'!F603</f>
        <v>233.7</v>
      </c>
      <c r="D438" s="9">
        <f>'№ 8 ведомственная'!G603</f>
        <v>233.7</v>
      </c>
      <c r="E438" s="9">
        <f>'№ 8 ведомственная'!H603</f>
        <v>233.7</v>
      </c>
      <c r="F438" s="2"/>
    </row>
    <row r="439" spans="1:6" hidden="1" outlineLevel="6" x14ac:dyDescent="0.3">
      <c r="A439" s="17" t="s">
        <v>254</v>
      </c>
      <c r="B439" s="19" t="s">
        <v>334</v>
      </c>
      <c r="C439" s="9" t="e">
        <f>'№ 8 ведомственная'!#REF!</f>
        <v>#REF!</v>
      </c>
      <c r="D439" s="9" t="e">
        <f>'№ 8 ведомственная'!#REF!</f>
        <v>#REF!</v>
      </c>
      <c r="E439" s="9" t="e">
        <f>'№ 8 ведомственная'!#REF!</f>
        <v>#REF!</v>
      </c>
      <c r="F439" s="2"/>
    </row>
    <row r="440" spans="1:6" s="30" customFormat="1" x14ac:dyDescent="0.3">
      <c r="A440" s="22" t="s">
        <v>143</v>
      </c>
      <c r="B440" s="23" t="s">
        <v>282</v>
      </c>
      <c r="C440" s="8">
        <f>C441+C447+C478</f>
        <v>20875.099999999999</v>
      </c>
      <c r="D440" s="8">
        <f>D441+D447+D478</f>
        <v>12739.5</v>
      </c>
      <c r="E440" s="8">
        <f>E441+E447+E478</f>
        <v>13870.400000000001</v>
      </c>
      <c r="F440" s="4"/>
    </row>
    <row r="441" spans="1:6" outlineLevel="1" x14ac:dyDescent="0.3">
      <c r="A441" s="17" t="s">
        <v>144</v>
      </c>
      <c r="B441" s="19" t="s">
        <v>309</v>
      </c>
      <c r="C441" s="9">
        <f>'№ 8 ведомственная'!F294</f>
        <v>1300</v>
      </c>
      <c r="D441" s="9">
        <f>'№ 8 ведомственная'!G294</f>
        <v>1300</v>
      </c>
      <c r="E441" s="9">
        <f>'№ 8 ведомственная'!H294</f>
        <v>1300</v>
      </c>
      <c r="F441" s="2"/>
    </row>
    <row r="442" spans="1:6" ht="39.6" hidden="1" outlineLevel="2" x14ac:dyDescent="0.3">
      <c r="A442" s="17" t="s">
        <v>144</v>
      </c>
      <c r="B442" s="19" t="s">
        <v>289</v>
      </c>
      <c r="C442" s="9">
        <f>C443</f>
        <v>0</v>
      </c>
      <c r="D442" s="9">
        <f t="shared" ref="D442:E445" si="179">D443</f>
        <v>0</v>
      </c>
      <c r="E442" s="9">
        <f t="shared" si="179"/>
        <v>0</v>
      </c>
      <c r="F442" s="2"/>
    </row>
    <row r="443" spans="1:6" ht="26.4" hidden="1" outlineLevel="3" x14ac:dyDescent="0.3">
      <c r="A443" s="17" t="s">
        <v>144</v>
      </c>
      <c r="B443" s="19" t="s">
        <v>361</v>
      </c>
      <c r="C443" s="9">
        <f>C444</f>
        <v>0</v>
      </c>
      <c r="D443" s="9">
        <f t="shared" si="179"/>
        <v>0</v>
      </c>
      <c r="E443" s="9">
        <f t="shared" si="179"/>
        <v>0</v>
      </c>
      <c r="F443" s="2"/>
    </row>
    <row r="444" spans="1:6" ht="39.6" hidden="1" outlineLevel="4" x14ac:dyDescent="0.3">
      <c r="A444" s="17" t="s">
        <v>144</v>
      </c>
      <c r="B444" s="19" t="s">
        <v>453</v>
      </c>
      <c r="C444" s="9">
        <f>C445</f>
        <v>0</v>
      </c>
      <c r="D444" s="9">
        <f t="shared" si="179"/>
        <v>0</v>
      </c>
      <c r="E444" s="9">
        <f t="shared" si="179"/>
        <v>0</v>
      </c>
      <c r="F444" s="2"/>
    </row>
    <row r="445" spans="1:6" ht="26.4" hidden="1" outlineLevel="5" x14ac:dyDescent="0.3">
      <c r="A445" s="17" t="s">
        <v>144</v>
      </c>
      <c r="B445" s="19" t="s">
        <v>454</v>
      </c>
      <c r="C445" s="9">
        <f>C446</f>
        <v>0</v>
      </c>
      <c r="D445" s="9">
        <f t="shared" si="179"/>
        <v>0</v>
      </c>
      <c r="E445" s="9">
        <f t="shared" si="179"/>
        <v>0</v>
      </c>
      <c r="F445" s="2"/>
    </row>
    <row r="446" spans="1:6" hidden="1" outlineLevel="6" x14ac:dyDescent="0.3">
      <c r="A446" s="17" t="s">
        <v>144</v>
      </c>
      <c r="B446" s="19" t="s">
        <v>344</v>
      </c>
      <c r="C446" s="9"/>
      <c r="D446" s="9"/>
      <c r="E446" s="9"/>
      <c r="F446" s="2"/>
    </row>
    <row r="447" spans="1:6" outlineLevel="1" collapsed="1" x14ac:dyDescent="0.3">
      <c r="A447" s="17" t="s">
        <v>147</v>
      </c>
      <c r="B447" s="19" t="s">
        <v>310</v>
      </c>
      <c r="C447" s="9">
        <f>'№ 8 ведомственная'!F300+'№ 8 ведомственная'!F465</f>
        <v>2461</v>
      </c>
      <c r="D447" s="9">
        <f>'№ 8 ведомственная'!G300+'№ 8 ведомственная'!G465</f>
        <v>2461</v>
      </c>
      <c r="E447" s="9">
        <f>'№ 8 ведомственная'!H300+'№ 8 ведомственная'!H465</f>
        <v>2461</v>
      </c>
      <c r="F447" s="2"/>
    </row>
    <row r="448" spans="1:6" ht="39.6" hidden="1" outlineLevel="2" x14ac:dyDescent="0.3">
      <c r="A448" s="17" t="s">
        <v>147</v>
      </c>
      <c r="B448" s="19" t="s">
        <v>318</v>
      </c>
      <c r="C448" s="9">
        <f>C449+C453</f>
        <v>1368</v>
      </c>
      <c r="D448" s="9">
        <f t="shared" ref="D448:E448" si="180">D449+D453</f>
        <v>1368</v>
      </c>
      <c r="E448" s="9">
        <f t="shared" si="180"/>
        <v>1368</v>
      </c>
      <c r="F448" s="2"/>
    </row>
    <row r="449" spans="1:6" ht="26.4" hidden="1" outlineLevel="3" x14ac:dyDescent="0.3">
      <c r="A449" s="17" t="s">
        <v>147</v>
      </c>
      <c r="B449" s="19" t="s">
        <v>473</v>
      </c>
      <c r="C449" s="9">
        <f>C450</f>
        <v>306</v>
      </c>
      <c r="D449" s="9">
        <f t="shared" ref="D449:E451" si="181">D450</f>
        <v>306</v>
      </c>
      <c r="E449" s="9">
        <f t="shared" si="181"/>
        <v>306</v>
      </c>
      <c r="F449" s="2"/>
    </row>
    <row r="450" spans="1:6" ht="26.4" hidden="1" outlineLevel="4" x14ac:dyDescent="0.3">
      <c r="A450" s="17" t="s">
        <v>147</v>
      </c>
      <c r="B450" s="19" t="s">
        <v>497</v>
      </c>
      <c r="C450" s="9">
        <f>C451</f>
        <v>306</v>
      </c>
      <c r="D450" s="9">
        <f t="shared" si="181"/>
        <v>306</v>
      </c>
      <c r="E450" s="9">
        <f t="shared" si="181"/>
        <v>306</v>
      </c>
      <c r="F450" s="2"/>
    </row>
    <row r="451" spans="1:6" ht="66" hidden="1" outlineLevel="5" x14ac:dyDescent="0.3">
      <c r="A451" s="17" t="s">
        <v>147</v>
      </c>
      <c r="B451" s="19" t="s">
        <v>507</v>
      </c>
      <c r="C451" s="9">
        <f>C452</f>
        <v>306</v>
      </c>
      <c r="D451" s="9">
        <f t="shared" si="181"/>
        <v>306</v>
      </c>
      <c r="E451" s="9">
        <f t="shared" si="181"/>
        <v>306</v>
      </c>
      <c r="F451" s="2"/>
    </row>
    <row r="452" spans="1:6" hidden="1" outlineLevel="6" x14ac:dyDescent="0.3">
      <c r="A452" s="17" t="s">
        <v>147</v>
      </c>
      <c r="B452" s="19" t="s">
        <v>344</v>
      </c>
      <c r="C452" s="9">
        <f>'№ 8 ведомственная'!F470</f>
        <v>306</v>
      </c>
      <c r="D452" s="9">
        <f>'№ 8 ведомственная'!G470</f>
        <v>306</v>
      </c>
      <c r="E452" s="9">
        <f>'№ 8 ведомственная'!H470</f>
        <v>306</v>
      </c>
      <c r="F452" s="2"/>
    </row>
    <row r="453" spans="1:6" ht="26.4" hidden="1" outlineLevel="3" x14ac:dyDescent="0.3">
      <c r="A453" s="17" t="s">
        <v>147</v>
      </c>
      <c r="B453" s="19" t="s">
        <v>479</v>
      </c>
      <c r="C453" s="9">
        <f>C454</f>
        <v>1062</v>
      </c>
      <c r="D453" s="9">
        <f t="shared" ref="D453:E455" si="182">D454</f>
        <v>1062</v>
      </c>
      <c r="E453" s="9">
        <f t="shared" si="182"/>
        <v>1062</v>
      </c>
      <c r="F453" s="2"/>
    </row>
    <row r="454" spans="1:6" ht="39.6" hidden="1" outlineLevel="4" x14ac:dyDescent="0.3">
      <c r="A454" s="17" t="s">
        <v>147</v>
      </c>
      <c r="B454" s="19" t="s">
        <v>480</v>
      </c>
      <c r="C454" s="9">
        <f>C455</f>
        <v>1062</v>
      </c>
      <c r="D454" s="9">
        <f t="shared" si="182"/>
        <v>1062</v>
      </c>
      <c r="E454" s="9">
        <f t="shared" si="182"/>
        <v>1062</v>
      </c>
      <c r="F454" s="2"/>
    </row>
    <row r="455" spans="1:6" ht="66" hidden="1" outlineLevel="5" x14ac:dyDescent="0.3">
      <c r="A455" s="17" t="s">
        <v>147</v>
      </c>
      <c r="B455" s="19" t="s">
        <v>507</v>
      </c>
      <c r="C455" s="9">
        <f>C456</f>
        <v>1062</v>
      </c>
      <c r="D455" s="9">
        <f t="shared" si="182"/>
        <v>1062</v>
      </c>
      <c r="E455" s="9">
        <f t="shared" si="182"/>
        <v>1062</v>
      </c>
      <c r="F455" s="2"/>
    </row>
    <row r="456" spans="1:6" hidden="1" outlineLevel="6" x14ac:dyDescent="0.3">
      <c r="A456" s="17" t="s">
        <v>147</v>
      </c>
      <c r="B456" s="19" t="s">
        <v>344</v>
      </c>
      <c r="C456" s="9">
        <f>'№ 8 ведомственная'!F474</f>
        <v>1062</v>
      </c>
      <c r="D456" s="9">
        <f>'№ 8 ведомственная'!G474</f>
        <v>1062</v>
      </c>
      <c r="E456" s="9">
        <f>'№ 8 ведомственная'!H474</f>
        <v>1062</v>
      </c>
      <c r="F456" s="2"/>
    </row>
    <row r="457" spans="1:6" ht="39.6" hidden="1" outlineLevel="2" x14ac:dyDescent="0.3">
      <c r="A457" s="17" t="s">
        <v>147</v>
      </c>
      <c r="B457" s="19" t="s">
        <v>311</v>
      </c>
      <c r="C457" s="9">
        <f>C458</f>
        <v>100</v>
      </c>
      <c r="D457" s="9">
        <f t="shared" ref="D457:E460" si="183">D458</f>
        <v>100</v>
      </c>
      <c r="E457" s="9">
        <f t="shared" si="183"/>
        <v>100</v>
      </c>
      <c r="F457" s="2"/>
    </row>
    <row r="458" spans="1:6" ht="26.4" hidden="1" outlineLevel="3" x14ac:dyDescent="0.3">
      <c r="A458" s="17" t="s">
        <v>147</v>
      </c>
      <c r="B458" s="19" t="s">
        <v>455</v>
      </c>
      <c r="C458" s="9">
        <f>C459</f>
        <v>100</v>
      </c>
      <c r="D458" s="9">
        <f t="shared" si="183"/>
        <v>100</v>
      </c>
      <c r="E458" s="9">
        <f t="shared" si="183"/>
        <v>100</v>
      </c>
      <c r="F458" s="2"/>
    </row>
    <row r="459" spans="1:6" ht="26.4" hidden="1" outlineLevel="4" x14ac:dyDescent="0.3">
      <c r="A459" s="17" t="s">
        <v>147</v>
      </c>
      <c r="B459" s="19" t="s">
        <v>456</v>
      </c>
      <c r="C459" s="9">
        <f>C460</f>
        <v>100</v>
      </c>
      <c r="D459" s="9">
        <f t="shared" si="183"/>
        <v>100</v>
      </c>
      <c r="E459" s="9">
        <f t="shared" si="183"/>
        <v>100</v>
      </c>
      <c r="F459" s="2"/>
    </row>
    <row r="460" spans="1:6" ht="39.6" hidden="1" outlineLevel="5" x14ac:dyDescent="0.3">
      <c r="A460" s="17" t="s">
        <v>147</v>
      </c>
      <c r="B460" s="19" t="s">
        <v>457</v>
      </c>
      <c r="C460" s="9">
        <f>C461</f>
        <v>100</v>
      </c>
      <c r="D460" s="9">
        <f t="shared" si="183"/>
        <v>100</v>
      </c>
      <c r="E460" s="9">
        <f t="shared" si="183"/>
        <v>100</v>
      </c>
      <c r="F460" s="2"/>
    </row>
    <row r="461" spans="1:6" hidden="1" outlineLevel="6" x14ac:dyDescent="0.3">
      <c r="A461" s="17" t="s">
        <v>147</v>
      </c>
      <c r="B461" s="19" t="s">
        <v>344</v>
      </c>
      <c r="C461" s="9">
        <f>'№ 8 ведомственная'!F305</f>
        <v>100</v>
      </c>
      <c r="D461" s="9">
        <f>'№ 8 ведомственная'!G305</f>
        <v>100</v>
      </c>
      <c r="E461" s="9">
        <f>'№ 8 ведомственная'!H305</f>
        <v>100</v>
      </c>
      <c r="F461" s="2"/>
    </row>
    <row r="462" spans="1:6" ht="39.6" hidden="1" outlineLevel="2" x14ac:dyDescent="0.3">
      <c r="A462" s="17" t="s">
        <v>147</v>
      </c>
      <c r="B462" s="19" t="s">
        <v>289</v>
      </c>
      <c r="C462" s="9">
        <f>C463</f>
        <v>693</v>
      </c>
      <c r="D462" s="9">
        <f t="shared" ref="D462:E463" si="184">D463</f>
        <v>693</v>
      </c>
      <c r="E462" s="9">
        <f t="shared" si="184"/>
        <v>693</v>
      </c>
      <c r="F462" s="2"/>
    </row>
    <row r="463" spans="1:6" ht="26.4" hidden="1" outlineLevel="3" x14ac:dyDescent="0.3">
      <c r="A463" s="17" t="s">
        <v>147</v>
      </c>
      <c r="B463" s="19" t="s">
        <v>361</v>
      </c>
      <c r="C463" s="9">
        <f>C464</f>
        <v>693</v>
      </c>
      <c r="D463" s="9">
        <f t="shared" si="184"/>
        <v>693</v>
      </c>
      <c r="E463" s="9">
        <f t="shared" si="184"/>
        <v>693</v>
      </c>
      <c r="F463" s="2"/>
    </row>
    <row r="464" spans="1:6" ht="39.6" hidden="1" outlineLevel="4" x14ac:dyDescent="0.3">
      <c r="A464" s="17" t="s">
        <v>147</v>
      </c>
      <c r="B464" s="19" t="s">
        <v>453</v>
      </c>
      <c r="C464" s="9">
        <f>C465+C467</f>
        <v>693</v>
      </c>
      <c r="D464" s="9">
        <f t="shared" ref="D464:E464" si="185">D465+D467</f>
        <v>693</v>
      </c>
      <c r="E464" s="9">
        <f t="shared" si="185"/>
        <v>693</v>
      </c>
      <c r="F464" s="2"/>
    </row>
    <row r="465" spans="1:6" ht="26.4" hidden="1" outlineLevel="5" x14ac:dyDescent="0.3">
      <c r="A465" s="17" t="s">
        <v>147</v>
      </c>
      <c r="B465" s="19" t="s">
        <v>458</v>
      </c>
      <c r="C465" s="9">
        <f>C466</f>
        <v>205</v>
      </c>
      <c r="D465" s="9">
        <f t="shared" ref="D465:E465" si="186">D466</f>
        <v>205</v>
      </c>
      <c r="E465" s="9">
        <f t="shared" si="186"/>
        <v>205</v>
      </c>
      <c r="F465" s="2"/>
    </row>
    <row r="466" spans="1:6" hidden="1" outlineLevel="6" x14ac:dyDescent="0.3">
      <c r="A466" s="17" t="s">
        <v>147</v>
      </c>
      <c r="B466" s="19" t="s">
        <v>344</v>
      </c>
      <c r="C466" s="9">
        <f>'№ 8 ведомственная'!F310</f>
        <v>205</v>
      </c>
      <c r="D466" s="9">
        <f>'№ 8 ведомственная'!G310</f>
        <v>205</v>
      </c>
      <c r="E466" s="9">
        <f>'№ 8 ведомственная'!H310</f>
        <v>205</v>
      </c>
      <c r="F466" s="2"/>
    </row>
    <row r="467" spans="1:6" ht="26.4" hidden="1" outlineLevel="5" x14ac:dyDescent="0.3">
      <c r="A467" s="17" t="s">
        <v>147</v>
      </c>
      <c r="B467" s="19" t="s">
        <v>565</v>
      </c>
      <c r="C467" s="9">
        <f>C468</f>
        <v>488</v>
      </c>
      <c r="D467" s="9">
        <f t="shared" ref="D467:E467" si="187">D468</f>
        <v>488</v>
      </c>
      <c r="E467" s="9">
        <f t="shared" si="187"/>
        <v>488</v>
      </c>
      <c r="F467" s="2"/>
    </row>
    <row r="468" spans="1:6" hidden="1" outlineLevel="6" x14ac:dyDescent="0.3">
      <c r="A468" s="17" t="s">
        <v>147</v>
      </c>
      <c r="B468" s="19" t="s">
        <v>344</v>
      </c>
      <c r="C468" s="9">
        <f>'№ 8 ведомственная'!F312</f>
        <v>488</v>
      </c>
      <c r="D468" s="9">
        <f>'№ 8 ведомственная'!G312</f>
        <v>488</v>
      </c>
      <c r="E468" s="9">
        <f>'№ 8 ведомственная'!H312</f>
        <v>488</v>
      </c>
      <c r="F468" s="2"/>
    </row>
    <row r="469" spans="1:6" ht="39.6" hidden="1" outlineLevel="2" x14ac:dyDescent="0.3">
      <c r="A469" s="17" t="s">
        <v>147</v>
      </c>
      <c r="B469" s="19" t="s">
        <v>312</v>
      </c>
      <c r="C469" s="9" t="e">
        <f>C470+C474</f>
        <v>#REF!</v>
      </c>
      <c r="D469" s="9" t="e">
        <f t="shared" ref="D469:E469" si="188">D470+D474</f>
        <v>#REF!</v>
      </c>
      <c r="E469" s="9" t="e">
        <f t="shared" si="188"/>
        <v>#REF!</v>
      </c>
      <c r="F469" s="2"/>
    </row>
    <row r="470" spans="1:6" ht="26.4" hidden="1" outlineLevel="3" x14ac:dyDescent="0.3">
      <c r="A470" s="17" t="s">
        <v>147</v>
      </c>
      <c r="B470" s="19" t="s">
        <v>459</v>
      </c>
      <c r="C470" s="9">
        <f>C471</f>
        <v>300</v>
      </c>
      <c r="D470" s="9">
        <f t="shared" ref="D470:E472" si="189">D471</f>
        <v>300</v>
      </c>
      <c r="E470" s="9">
        <f t="shared" si="189"/>
        <v>300</v>
      </c>
      <c r="F470" s="2"/>
    </row>
    <row r="471" spans="1:6" ht="39.6" hidden="1" outlineLevel="4" x14ac:dyDescent="0.3">
      <c r="A471" s="17" t="s">
        <v>147</v>
      </c>
      <c r="B471" s="19" t="s">
        <v>460</v>
      </c>
      <c r="C471" s="9">
        <f>C472</f>
        <v>300</v>
      </c>
      <c r="D471" s="9">
        <f t="shared" si="189"/>
        <v>300</v>
      </c>
      <c r="E471" s="9">
        <f t="shared" si="189"/>
        <v>300</v>
      </c>
      <c r="F471" s="2"/>
    </row>
    <row r="472" spans="1:6" ht="39.6" hidden="1" outlineLevel="5" x14ac:dyDescent="0.3">
      <c r="A472" s="17" t="s">
        <v>147</v>
      </c>
      <c r="B472" s="19" t="s">
        <v>461</v>
      </c>
      <c r="C472" s="9">
        <f>C473</f>
        <v>300</v>
      </c>
      <c r="D472" s="9">
        <f t="shared" si="189"/>
        <v>300</v>
      </c>
      <c r="E472" s="9">
        <f t="shared" si="189"/>
        <v>300</v>
      </c>
      <c r="F472" s="2"/>
    </row>
    <row r="473" spans="1:6" hidden="1" outlineLevel="6" x14ac:dyDescent="0.3">
      <c r="A473" s="17" t="s">
        <v>147</v>
      </c>
      <c r="B473" s="19" t="s">
        <v>344</v>
      </c>
      <c r="C473" s="9">
        <f>'№ 8 ведомственная'!F317</f>
        <v>300</v>
      </c>
      <c r="D473" s="9">
        <f>'№ 8 ведомственная'!G317</f>
        <v>300</v>
      </c>
      <c r="E473" s="9">
        <f>'№ 8 ведомственная'!H317</f>
        <v>300</v>
      </c>
      <c r="F473" s="2"/>
    </row>
    <row r="474" spans="1:6" ht="26.4" hidden="1" outlineLevel="3" x14ac:dyDescent="0.3">
      <c r="A474" s="17" t="s">
        <v>147</v>
      </c>
      <c r="B474" s="19" t="s">
        <v>462</v>
      </c>
      <c r="C474" s="9" t="e">
        <f>C475</f>
        <v>#REF!</v>
      </c>
      <c r="D474" s="9" t="e">
        <f t="shared" ref="D474:E476" si="190">D475</f>
        <v>#REF!</v>
      </c>
      <c r="E474" s="9" t="e">
        <f t="shared" si="190"/>
        <v>#REF!</v>
      </c>
      <c r="F474" s="2"/>
    </row>
    <row r="475" spans="1:6" ht="26.4" hidden="1" outlineLevel="4" x14ac:dyDescent="0.3">
      <c r="A475" s="17" t="s">
        <v>147</v>
      </c>
      <c r="B475" s="19" t="s">
        <v>463</v>
      </c>
      <c r="C475" s="9" t="e">
        <f>C476</f>
        <v>#REF!</v>
      </c>
      <c r="D475" s="9" t="e">
        <f t="shared" si="190"/>
        <v>#REF!</v>
      </c>
      <c r="E475" s="9" t="e">
        <f t="shared" si="190"/>
        <v>#REF!</v>
      </c>
      <c r="F475" s="2"/>
    </row>
    <row r="476" spans="1:6" ht="39.6" hidden="1" outlineLevel="5" x14ac:dyDescent="0.3">
      <c r="A476" s="17" t="s">
        <v>147</v>
      </c>
      <c r="B476" s="19" t="s">
        <v>464</v>
      </c>
      <c r="C476" s="9" t="e">
        <f>C477</f>
        <v>#REF!</v>
      </c>
      <c r="D476" s="9" t="e">
        <f t="shared" si="190"/>
        <v>#REF!</v>
      </c>
      <c r="E476" s="9" t="e">
        <f t="shared" si="190"/>
        <v>#REF!</v>
      </c>
      <c r="F476" s="2"/>
    </row>
    <row r="477" spans="1:6" hidden="1" outlineLevel="6" x14ac:dyDescent="0.3">
      <c r="A477" s="17" t="s">
        <v>147</v>
      </c>
      <c r="B477" s="19" t="s">
        <v>344</v>
      </c>
      <c r="C477" s="9" t="e">
        <f>'№ 8 ведомственная'!#REF!</f>
        <v>#REF!</v>
      </c>
      <c r="D477" s="9" t="e">
        <f>'№ 8 ведомственная'!#REF!</f>
        <v>#REF!</v>
      </c>
      <c r="E477" s="9" t="e">
        <f>'№ 8 ведомственная'!#REF!</f>
        <v>#REF!</v>
      </c>
      <c r="F477" s="2"/>
    </row>
    <row r="478" spans="1:6" outlineLevel="1" collapsed="1" x14ac:dyDescent="0.3">
      <c r="A478" s="17" t="s">
        <v>161</v>
      </c>
      <c r="B478" s="19" t="s">
        <v>313</v>
      </c>
      <c r="C478" s="9">
        <f>'№ 8 ведомственная'!F318+'№ 8 ведомственная'!F475</f>
        <v>17114.099999999999</v>
      </c>
      <c r="D478" s="9">
        <f>'№ 8 ведомственная'!G318+'№ 8 ведомственная'!G475</f>
        <v>8978.5</v>
      </c>
      <c r="E478" s="9">
        <f>'№ 8 ведомственная'!H318+'№ 8 ведомственная'!H475</f>
        <v>10109.400000000001</v>
      </c>
      <c r="F478" s="2"/>
    </row>
    <row r="479" spans="1:6" ht="39.6" hidden="1" outlineLevel="2" x14ac:dyDescent="0.3">
      <c r="A479" s="17" t="s">
        <v>161</v>
      </c>
      <c r="B479" s="19" t="s">
        <v>318</v>
      </c>
      <c r="C479" s="9">
        <f>C480</f>
        <v>4980.8</v>
      </c>
      <c r="D479" s="9">
        <f t="shared" ref="D479:E481" si="191">D480</f>
        <v>4980.8</v>
      </c>
      <c r="E479" s="9">
        <f t="shared" si="191"/>
        <v>4980.8</v>
      </c>
      <c r="F479" s="2"/>
    </row>
    <row r="480" spans="1:6" ht="26.4" hidden="1" outlineLevel="3" x14ac:dyDescent="0.3">
      <c r="A480" s="17" t="s">
        <v>161</v>
      </c>
      <c r="B480" s="19" t="s">
        <v>473</v>
      </c>
      <c r="C480" s="9">
        <f>C481</f>
        <v>4980.8</v>
      </c>
      <c r="D480" s="9">
        <f t="shared" si="191"/>
        <v>4980.8</v>
      </c>
      <c r="E480" s="9">
        <f t="shared" si="191"/>
        <v>4980.8</v>
      </c>
      <c r="F480" s="2"/>
    </row>
    <row r="481" spans="1:6" ht="26.4" hidden="1" outlineLevel="4" x14ac:dyDescent="0.3">
      <c r="A481" s="17" t="s">
        <v>161</v>
      </c>
      <c r="B481" s="19" t="s">
        <v>474</v>
      </c>
      <c r="C481" s="9">
        <f>C482</f>
        <v>4980.8</v>
      </c>
      <c r="D481" s="9">
        <f t="shared" si="191"/>
        <v>4980.8</v>
      </c>
      <c r="E481" s="9">
        <f t="shared" si="191"/>
        <v>4980.8</v>
      </c>
      <c r="F481" s="2"/>
    </row>
    <row r="482" spans="1:6" ht="52.8" hidden="1" outlineLevel="5" x14ac:dyDescent="0.3">
      <c r="A482" s="17" t="s">
        <v>161</v>
      </c>
      <c r="B482" s="19" t="s">
        <v>508</v>
      </c>
      <c r="C482" s="9">
        <f>C483+C484</f>
        <v>4980.8</v>
      </c>
      <c r="D482" s="9">
        <f t="shared" ref="D482:E482" si="192">D483+D484</f>
        <v>4980.8</v>
      </c>
      <c r="E482" s="9">
        <f t="shared" si="192"/>
        <v>4980.8</v>
      </c>
      <c r="F482" s="2"/>
    </row>
    <row r="483" spans="1:6" ht="26.4" hidden="1" outlineLevel="6" x14ac:dyDescent="0.3">
      <c r="A483" s="17" t="s">
        <v>161</v>
      </c>
      <c r="B483" s="19" t="s">
        <v>333</v>
      </c>
      <c r="C483" s="9">
        <f>'№ 8 ведомственная'!F480</f>
        <v>124.5</v>
      </c>
      <c r="D483" s="9">
        <f>'№ 8 ведомственная'!G480</f>
        <v>124.5</v>
      </c>
      <c r="E483" s="9">
        <f>'№ 8 ведомственная'!H480</f>
        <v>124.5</v>
      </c>
      <c r="F483" s="2"/>
    </row>
    <row r="484" spans="1:6" hidden="1" outlineLevel="6" x14ac:dyDescent="0.3">
      <c r="A484" s="17" t="s">
        <v>161</v>
      </c>
      <c r="B484" s="19" t="s">
        <v>344</v>
      </c>
      <c r="C484" s="9">
        <f>'№ 8 ведомственная'!F481</f>
        <v>4856.3</v>
      </c>
      <c r="D484" s="9">
        <f>'№ 8 ведомственная'!G481</f>
        <v>4856.3</v>
      </c>
      <c r="E484" s="9">
        <f>'№ 8 ведомственная'!H481</f>
        <v>4856.3</v>
      </c>
      <c r="F484" s="2"/>
    </row>
    <row r="485" spans="1:6" ht="39.6" hidden="1" outlineLevel="2" x14ac:dyDescent="0.3">
      <c r="A485" s="17" t="s">
        <v>161</v>
      </c>
      <c r="B485" s="19" t="s">
        <v>314</v>
      </c>
      <c r="C485" s="9">
        <f>C486</f>
        <v>4794.8</v>
      </c>
      <c r="D485" s="9">
        <f t="shared" ref="D485:E488" si="193">D486</f>
        <v>1131</v>
      </c>
      <c r="E485" s="9">
        <f t="shared" si="193"/>
        <v>2261.9</v>
      </c>
      <c r="F485" s="2"/>
    </row>
    <row r="486" spans="1:6" ht="52.8" hidden="1" outlineLevel="3" x14ac:dyDescent="0.3">
      <c r="A486" s="17" t="s">
        <v>161</v>
      </c>
      <c r="B486" s="19" t="s">
        <v>465</v>
      </c>
      <c r="C486" s="9">
        <f>C487</f>
        <v>4794.8</v>
      </c>
      <c r="D486" s="9">
        <f t="shared" si="193"/>
        <v>1131</v>
      </c>
      <c r="E486" s="9">
        <f t="shared" si="193"/>
        <v>2261.9</v>
      </c>
      <c r="F486" s="2"/>
    </row>
    <row r="487" spans="1:6" ht="79.2" hidden="1" outlineLevel="4" x14ac:dyDescent="0.3">
      <c r="A487" s="17" t="s">
        <v>161</v>
      </c>
      <c r="B487" s="19" t="s">
        <v>466</v>
      </c>
      <c r="C487" s="9">
        <f>C488</f>
        <v>4794.8</v>
      </c>
      <c r="D487" s="9">
        <f t="shared" si="193"/>
        <v>1131</v>
      </c>
      <c r="E487" s="9">
        <f t="shared" si="193"/>
        <v>2261.9</v>
      </c>
      <c r="F487" s="2"/>
    </row>
    <row r="488" spans="1:6" ht="39.6" hidden="1" outlineLevel="5" x14ac:dyDescent="0.3">
      <c r="A488" s="17" t="s">
        <v>161</v>
      </c>
      <c r="B488" s="19" t="s">
        <v>467</v>
      </c>
      <c r="C488" s="9">
        <f>C489</f>
        <v>4794.8</v>
      </c>
      <c r="D488" s="9">
        <f t="shared" si="193"/>
        <v>1131</v>
      </c>
      <c r="E488" s="9">
        <f t="shared" si="193"/>
        <v>2261.9</v>
      </c>
      <c r="F488" s="2"/>
    </row>
    <row r="489" spans="1:6" ht="26.4" hidden="1" outlineLevel="6" x14ac:dyDescent="0.3">
      <c r="A489" s="17" t="s">
        <v>161</v>
      </c>
      <c r="B489" s="19" t="s">
        <v>425</v>
      </c>
      <c r="C489" s="9">
        <f>'№ 8 ведомственная'!F323</f>
        <v>4794.8</v>
      </c>
      <c r="D489" s="9">
        <f>'№ 8 ведомственная'!G323</f>
        <v>1131</v>
      </c>
      <c r="E489" s="9">
        <f>'№ 8 ведомственная'!H323</f>
        <v>2261.9</v>
      </c>
      <c r="F489" s="2"/>
    </row>
    <row r="490" spans="1:6" s="30" customFormat="1" x14ac:dyDescent="0.3">
      <c r="A490" s="22" t="s">
        <v>220</v>
      </c>
      <c r="B490" s="23" t="s">
        <v>285</v>
      </c>
      <c r="C490" s="8">
        <f>C492+C517+C491</f>
        <v>7329.1</v>
      </c>
      <c r="D490" s="8">
        <f t="shared" ref="D490:E490" si="194">D492+D517+D491</f>
        <v>5454.9</v>
      </c>
      <c r="E490" s="8">
        <f t="shared" si="194"/>
        <v>4754.8999999999996</v>
      </c>
      <c r="F490" s="4"/>
    </row>
    <row r="491" spans="1:6" s="89" customFormat="1" x14ac:dyDescent="0.3">
      <c r="A491" s="17">
        <v>1101</v>
      </c>
      <c r="B491" s="19" t="s">
        <v>766</v>
      </c>
      <c r="C491" s="9">
        <f>'№ 8 ведомственная'!F605</f>
        <v>233</v>
      </c>
      <c r="D491" s="9">
        <f>'№ 8 ведомственная'!G605</f>
        <v>0</v>
      </c>
      <c r="E491" s="9">
        <f>'№ 8 ведомственная'!H605</f>
        <v>0</v>
      </c>
      <c r="F491" s="88"/>
    </row>
    <row r="492" spans="1:6" outlineLevel="1" x14ac:dyDescent="0.3">
      <c r="A492" s="17" t="s">
        <v>257</v>
      </c>
      <c r="B492" s="19" t="s">
        <v>328</v>
      </c>
      <c r="C492" s="9">
        <f>'№ 8 ведомственная'!F611</f>
        <v>4927.8999999999996</v>
      </c>
      <c r="D492" s="9">
        <f>'№ 8 ведомственная'!G611</f>
        <v>3297.9</v>
      </c>
      <c r="E492" s="9">
        <f>'№ 8 ведомственная'!H611</f>
        <v>2597.9</v>
      </c>
      <c r="F492" s="2"/>
    </row>
    <row r="493" spans="1:6" ht="39.6" hidden="1" outlineLevel="2" x14ac:dyDescent="0.3">
      <c r="A493" s="17" t="s">
        <v>257</v>
      </c>
      <c r="B493" s="19" t="s">
        <v>329</v>
      </c>
      <c r="C493" s="9" t="e">
        <f>C494+C509</f>
        <v>#REF!</v>
      </c>
      <c r="D493" s="9" t="e">
        <f>D494+D509</f>
        <v>#REF!</v>
      </c>
      <c r="E493" s="9" t="e">
        <f>E494+E509</f>
        <v>#REF!</v>
      </c>
      <c r="F493" s="2"/>
    </row>
    <row r="494" spans="1:6" ht="26.4" hidden="1" outlineLevel="3" x14ac:dyDescent="0.3">
      <c r="A494" s="17" t="s">
        <v>257</v>
      </c>
      <c r="B494" s="19" t="s">
        <v>539</v>
      </c>
      <c r="C494" s="9" t="e">
        <f>C495+C501+C506</f>
        <v>#REF!</v>
      </c>
      <c r="D494" s="9" t="e">
        <f t="shared" ref="D494:E494" si="195">D495+D501+D506</f>
        <v>#REF!</v>
      </c>
      <c r="E494" s="9" t="e">
        <f t="shared" si="195"/>
        <v>#REF!</v>
      </c>
      <c r="F494" s="2"/>
    </row>
    <row r="495" spans="1:6" ht="66" hidden="1" outlineLevel="4" x14ac:dyDescent="0.3">
      <c r="A495" s="17" t="s">
        <v>257</v>
      </c>
      <c r="B495" s="19" t="s">
        <v>540</v>
      </c>
      <c r="C495" s="9">
        <f>C496+C499</f>
        <v>505.8</v>
      </c>
      <c r="D495" s="9">
        <f t="shared" ref="D495:E495" si="196">D496+D499</f>
        <v>417.8</v>
      </c>
      <c r="E495" s="9">
        <f t="shared" si="196"/>
        <v>217.8</v>
      </c>
      <c r="F495" s="2"/>
    </row>
    <row r="496" spans="1:6" ht="79.2" hidden="1" outlineLevel="5" x14ac:dyDescent="0.3">
      <c r="A496" s="17" t="s">
        <v>257</v>
      </c>
      <c r="B496" s="19" t="s">
        <v>541</v>
      </c>
      <c r="C496" s="9">
        <f>C497+C498</f>
        <v>500.8</v>
      </c>
      <c r="D496" s="9">
        <f t="shared" ref="D496:E496" si="197">D497+D498</f>
        <v>412.8</v>
      </c>
      <c r="E496" s="9">
        <f t="shared" si="197"/>
        <v>212.8</v>
      </c>
      <c r="F496" s="2"/>
    </row>
    <row r="497" spans="1:6" ht="52.8" hidden="1" outlineLevel="6" x14ac:dyDescent="0.3">
      <c r="A497" s="17" t="s">
        <v>257</v>
      </c>
      <c r="B497" s="19" t="s">
        <v>332</v>
      </c>
      <c r="C497" s="9">
        <f>'№ 8 ведомственная'!F616</f>
        <v>5.2</v>
      </c>
      <c r="D497" s="9">
        <f>'№ 8 ведомственная'!G616</f>
        <v>5.2</v>
      </c>
      <c r="E497" s="9">
        <f>'№ 8 ведомственная'!H616</f>
        <v>5.2</v>
      </c>
      <c r="F497" s="2"/>
    </row>
    <row r="498" spans="1:6" ht="26.4" hidden="1" outlineLevel="6" x14ac:dyDescent="0.3">
      <c r="A498" s="17" t="s">
        <v>257</v>
      </c>
      <c r="B498" s="19" t="s">
        <v>333</v>
      </c>
      <c r="C498" s="9">
        <f>'№ 8 ведомственная'!F617</f>
        <v>495.6</v>
      </c>
      <c r="D498" s="9">
        <f>'№ 8 ведомственная'!G617</f>
        <v>407.6</v>
      </c>
      <c r="E498" s="9">
        <f>'№ 8 ведомственная'!H617</f>
        <v>207.60000000000002</v>
      </c>
      <c r="F498" s="2"/>
    </row>
    <row r="499" spans="1:6" ht="26.4" hidden="1" outlineLevel="5" x14ac:dyDescent="0.3">
      <c r="A499" s="17" t="s">
        <v>257</v>
      </c>
      <c r="B499" s="19" t="s">
        <v>542</v>
      </c>
      <c r="C499" s="9">
        <f>C500</f>
        <v>5</v>
      </c>
      <c r="D499" s="9">
        <f t="shared" ref="D499:E499" si="198">D500</f>
        <v>5</v>
      </c>
      <c r="E499" s="9">
        <f t="shared" si="198"/>
        <v>5</v>
      </c>
      <c r="F499" s="2"/>
    </row>
    <row r="500" spans="1:6" ht="26.4" hidden="1" outlineLevel="6" x14ac:dyDescent="0.3">
      <c r="A500" s="17" t="s">
        <v>257</v>
      </c>
      <c r="B500" s="19" t="s">
        <v>333</v>
      </c>
      <c r="C500" s="9">
        <f>'№ 8 ведомственная'!F619</f>
        <v>5</v>
      </c>
      <c r="D500" s="9">
        <f>'№ 8 ведомственная'!G619</f>
        <v>5</v>
      </c>
      <c r="E500" s="9">
        <f>'№ 8 ведомственная'!H619</f>
        <v>5</v>
      </c>
      <c r="F500" s="2"/>
    </row>
    <row r="501" spans="1:6" ht="39.6" hidden="1" outlineLevel="4" x14ac:dyDescent="0.3">
      <c r="A501" s="17" t="s">
        <v>257</v>
      </c>
      <c r="B501" s="19" t="s">
        <v>543</v>
      </c>
      <c r="C501" s="9" t="e">
        <f>C502</f>
        <v>#REF!</v>
      </c>
      <c r="D501" s="9" t="e">
        <f t="shared" ref="D501:E501" si="199">D502</f>
        <v>#REF!</v>
      </c>
      <c r="E501" s="9" t="e">
        <f t="shared" si="199"/>
        <v>#REF!</v>
      </c>
      <c r="F501" s="2"/>
    </row>
    <row r="502" spans="1:6" ht="39.6" hidden="1" outlineLevel="5" x14ac:dyDescent="0.3">
      <c r="A502" s="17" t="s">
        <v>257</v>
      </c>
      <c r="B502" s="19" t="s">
        <v>544</v>
      </c>
      <c r="C502" s="9" t="e">
        <f>C503+C504+C505</f>
        <v>#REF!</v>
      </c>
      <c r="D502" s="9" t="e">
        <f t="shared" ref="D502:E502" si="200">D503+D504+D505</f>
        <v>#REF!</v>
      </c>
      <c r="E502" s="9" t="e">
        <f t="shared" si="200"/>
        <v>#REF!</v>
      </c>
      <c r="F502" s="2"/>
    </row>
    <row r="503" spans="1:6" ht="52.8" hidden="1" outlineLevel="6" x14ac:dyDescent="0.3">
      <c r="A503" s="17" t="s">
        <v>257</v>
      </c>
      <c r="B503" s="19" t="s">
        <v>332</v>
      </c>
      <c r="C503" s="9">
        <f>'№ 8 ведомственная'!F624</f>
        <v>397</v>
      </c>
      <c r="D503" s="9">
        <f>'№ 8 ведомственная'!G624</f>
        <v>397</v>
      </c>
      <c r="E503" s="9">
        <f>'№ 8 ведомственная'!H624</f>
        <v>197</v>
      </c>
      <c r="F503" s="2"/>
    </row>
    <row r="504" spans="1:6" ht="26.4" hidden="1" outlineLevel="6" x14ac:dyDescent="0.3">
      <c r="A504" s="17" t="s">
        <v>257</v>
      </c>
      <c r="B504" s="19" t="s">
        <v>333</v>
      </c>
      <c r="C504" s="9">
        <f>'№ 8 ведомственная'!F625</f>
        <v>592</v>
      </c>
      <c r="D504" s="9">
        <f>'№ 8 ведомственная'!G625</f>
        <v>562</v>
      </c>
      <c r="E504" s="9">
        <f>'№ 8 ведомственная'!H625</f>
        <v>262</v>
      </c>
      <c r="F504" s="2"/>
    </row>
    <row r="505" spans="1:6" hidden="1" outlineLevel="6" x14ac:dyDescent="0.3">
      <c r="A505" s="17" t="s">
        <v>257</v>
      </c>
      <c r="B505" s="19" t="s">
        <v>334</v>
      </c>
      <c r="C505" s="9" t="e">
        <f>'№ 8 ведомственная'!#REF!</f>
        <v>#REF!</v>
      </c>
      <c r="D505" s="9" t="e">
        <f>'№ 8 ведомственная'!#REF!</f>
        <v>#REF!</v>
      </c>
      <c r="E505" s="9" t="e">
        <f>'№ 8 ведомственная'!#REF!</f>
        <v>#REF!</v>
      </c>
      <c r="F505" s="2"/>
    </row>
    <row r="506" spans="1:6" ht="26.4" hidden="1" outlineLevel="4" x14ac:dyDescent="0.3">
      <c r="A506" s="17" t="s">
        <v>257</v>
      </c>
      <c r="B506" s="19" t="s">
        <v>545</v>
      </c>
      <c r="C506" s="9" t="e">
        <f>C507</f>
        <v>#REF!</v>
      </c>
      <c r="D506" s="9" t="e">
        <f t="shared" ref="D506:E507" si="201">D507</f>
        <v>#REF!</v>
      </c>
      <c r="E506" s="9" t="e">
        <f t="shared" si="201"/>
        <v>#REF!</v>
      </c>
      <c r="F506" s="2"/>
    </row>
    <row r="507" spans="1:6" hidden="1" outlineLevel="5" x14ac:dyDescent="0.3">
      <c r="A507" s="17" t="s">
        <v>257</v>
      </c>
      <c r="B507" s="19" t="s">
        <v>546</v>
      </c>
      <c r="C507" s="9" t="e">
        <f>C508</f>
        <v>#REF!</v>
      </c>
      <c r="D507" s="9" t="e">
        <f t="shared" si="201"/>
        <v>#REF!</v>
      </c>
      <c r="E507" s="9" t="e">
        <f t="shared" si="201"/>
        <v>#REF!</v>
      </c>
      <c r="F507" s="2"/>
    </row>
    <row r="508" spans="1:6" ht="26.4" hidden="1" outlineLevel="6" x14ac:dyDescent="0.3">
      <c r="A508" s="17" t="s">
        <v>257</v>
      </c>
      <c r="B508" s="19" t="s">
        <v>333</v>
      </c>
      <c r="C508" s="9" t="e">
        <f>'№ 8 ведомственная'!#REF!</f>
        <v>#REF!</v>
      </c>
      <c r="D508" s="9" t="e">
        <f>'№ 8 ведомственная'!#REF!</f>
        <v>#REF!</v>
      </c>
      <c r="E508" s="9" t="e">
        <f>'№ 8 ведомственная'!#REF!</f>
        <v>#REF!</v>
      </c>
      <c r="F508" s="2"/>
    </row>
    <row r="509" spans="1:6" ht="26.4" hidden="1" outlineLevel="3" x14ac:dyDescent="0.3">
      <c r="A509" s="17" t="s">
        <v>257</v>
      </c>
      <c r="B509" s="19" t="s">
        <v>547</v>
      </c>
      <c r="C509" s="9" t="e">
        <f>C510</f>
        <v>#REF!</v>
      </c>
      <c r="D509" s="9" t="e">
        <f t="shared" ref="D509:E509" si="202">D510</f>
        <v>#REF!</v>
      </c>
      <c r="E509" s="9" t="e">
        <f t="shared" si="202"/>
        <v>#REF!</v>
      </c>
      <c r="F509" s="2"/>
    </row>
    <row r="510" spans="1:6" ht="26.4" hidden="1" outlineLevel="4" x14ac:dyDescent="0.3">
      <c r="A510" s="17" t="s">
        <v>257</v>
      </c>
      <c r="B510" s="19" t="s">
        <v>548</v>
      </c>
      <c r="C510" s="9" t="e">
        <f>C511+C515</f>
        <v>#REF!</v>
      </c>
      <c r="D510" s="9" t="e">
        <f t="shared" ref="D510:E510" si="203">D511+D515</f>
        <v>#REF!</v>
      </c>
      <c r="E510" s="9" t="e">
        <f t="shared" si="203"/>
        <v>#REF!</v>
      </c>
      <c r="F510" s="2"/>
    </row>
    <row r="511" spans="1:6" ht="26.4" hidden="1" outlineLevel="5" x14ac:dyDescent="0.3">
      <c r="A511" s="17" t="s">
        <v>257</v>
      </c>
      <c r="B511" s="19" t="s">
        <v>549</v>
      </c>
      <c r="C511" s="9" t="e">
        <f>C512+C513+C514</f>
        <v>#REF!</v>
      </c>
      <c r="D511" s="9" t="e">
        <f t="shared" ref="D511:E511" si="204">D512+D513+D514</f>
        <v>#REF!</v>
      </c>
      <c r="E511" s="9" t="e">
        <f t="shared" si="204"/>
        <v>#REF!</v>
      </c>
      <c r="F511" s="2"/>
    </row>
    <row r="512" spans="1:6" ht="52.8" hidden="1" outlineLevel="6" x14ac:dyDescent="0.3">
      <c r="A512" s="17" t="s">
        <v>257</v>
      </c>
      <c r="B512" s="19" t="s">
        <v>332</v>
      </c>
      <c r="C512" s="9">
        <f>'№ 8 ведомственная'!F637</f>
        <v>1064</v>
      </c>
      <c r="D512" s="9">
        <f>'№ 8 ведомственная'!G637</f>
        <v>1064</v>
      </c>
      <c r="E512" s="9">
        <f>'№ 8 ведомственная'!H637</f>
        <v>1064</v>
      </c>
      <c r="F512" s="2"/>
    </row>
    <row r="513" spans="1:6" ht="26.4" hidden="1" outlineLevel="6" x14ac:dyDescent="0.3">
      <c r="A513" s="17" t="s">
        <v>257</v>
      </c>
      <c r="B513" s="19" t="s">
        <v>333</v>
      </c>
      <c r="C513" s="9">
        <f>'№ 8 ведомственная'!F638</f>
        <v>613.9</v>
      </c>
      <c r="D513" s="9">
        <f>'№ 8 ведомственная'!G638</f>
        <v>463.9</v>
      </c>
      <c r="E513" s="9">
        <f>'№ 8 ведомственная'!H638</f>
        <v>463.9</v>
      </c>
      <c r="F513" s="2"/>
    </row>
    <row r="514" spans="1:6" hidden="1" outlineLevel="6" x14ac:dyDescent="0.3">
      <c r="A514" s="17" t="s">
        <v>257</v>
      </c>
      <c r="B514" s="19" t="s">
        <v>334</v>
      </c>
      <c r="C514" s="9" t="e">
        <f>'№ 8 ведомственная'!#REF!</f>
        <v>#REF!</v>
      </c>
      <c r="D514" s="9" t="e">
        <f>'№ 8 ведомственная'!#REF!</f>
        <v>#REF!</v>
      </c>
      <c r="E514" s="9" t="e">
        <f>'№ 8 ведомственная'!#REF!</f>
        <v>#REF!</v>
      </c>
      <c r="F514" s="2"/>
    </row>
    <row r="515" spans="1:6" hidden="1" outlineLevel="5" x14ac:dyDescent="0.3">
      <c r="A515" s="17" t="s">
        <v>257</v>
      </c>
      <c r="B515" s="19" t="s">
        <v>577</v>
      </c>
      <c r="C515" s="9">
        <f>C516</f>
        <v>0</v>
      </c>
      <c r="D515" s="9">
        <f t="shared" ref="D515:E515" si="205">D516</f>
        <v>0</v>
      </c>
      <c r="E515" s="9">
        <f t="shared" si="205"/>
        <v>0</v>
      </c>
      <c r="F515" s="2"/>
    </row>
    <row r="516" spans="1:6" ht="26.4" hidden="1" outlineLevel="6" x14ac:dyDescent="0.3">
      <c r="A516" s="17" t="s">
        <v>257</v>
      </c>
      <c r="B516" s="19" t="s">
        <v>333</v>
      </c>
      <c r="C516" s="9"/>
      <c r="D516" s="9"/>
      <c r="E516" s="9"/>
      <c r="F516" s="2"/>
    </row>
    <row r="517" spans="1:6" outlineLevel="1" collapsed="1" x14ac:dyDescent="0.3">
      <c r="A517" s="17" t="s">
        <v>221</v>
      </c>
      <c r="B517" s="19" t="s">
        <v>324</v>
      </c>
      <c r="C517" s="9">
        <f>'№ 8 ведомственная'!F483</f>
        <v>2168.2000000000003</v>
      </c>
      <c r="D517" s="9">
        <f>'№ 8 ведомственная'!G483</f>
        <v>2157</v>
      </c>
      <c r="E517" s="9">
        <f>'№ 8 ведомственная'!H483</f>
        <v>2157</v>
      </c>
      <c r="F517" s="2"/>
    </row>
    <row r="518" spans="1:6" ht="39.6" hidden="1" outlineLevel="2" x14ac:dyDescent="0.3">
      <c r="A518" s="17" t="s">
        <v>221</v>
      </c>
      <c r="B518" s="19" t="s">
        <v>318</v>
      </c>
      <c r="C518" s="9">
        <f>C519</f>
        <v>2145.9</v>
      </c>
      <c r="D518" s="9">
        <f t="shared" ref="D518:E521" si="206">D519</f>
        <v>2157</v>
      </c>
      <c r="E518" s="9">
        <f t="shared" si="206"/>
        <v>2157</v>
      </c>
      <c r="F518" s="2"/>
    </row>
    <row r="519" spans="1:6" ht="26.4" hidden="1" outlineLevel="3" x14ac:dyDescent="0.3">
      <c r="A519" s="17" t="s">
        <v>221</v>
      </c>
      <c r="B519" s="19" t="s">
        <v>494</v>
      </c>
      <c r="C519" s="9">
        <f>C520</f>
        <v>2145.9</v>
      </c>
      <c r="D519" s="9">
        <f t="shared" si="206"/>
        <v>2157</v>
      </c>
      <c r="E519" s="9">
        <f t="shared" si="206"/>
        <v>2157</v>
      </c>
      <c r="F519" s="2"/>
    </row>
    <row r="520" spans="1:6" ht="26.4" hidden="1" outlineLevel="4" x14ac:dyDescent="0.3">
      <c r="A520" s="17" t="s">
        <v>221</v>
      </c>
      <c r="B520" s="19" t="s">
        <v>495</v>
      </c>
      <c r="C520" s="9">
        <f>C521</f>
        <v>2145.9</v>
      </c>
      <c r="D520" s="9">
        <f t="shared" si="206"/>
        <v>2157</v>
      </c>
      <c r="E520" s="9">
        <f t="shared" si="206"/>
        <v>2157</v>
      </c>
      <c r="F520" s="2"/>
    </row>
    <row r="521" spans="1:6" ht="39.6" hidden="1" outlineLevel="5" x14ac:dyDescent="0.3">
      <c r="A521" s="17" t="s">
        <v>221</v>
      </c>
      <c r="B521" s="19" t="s">
        <v>509</v>
      </c>
      <c r="C521" s="9">
        <f>C522</f>
        <v>2145.9</v>
      </c>
      <c r="D521" s="9">
        <f t="shared" si="206"/>
        <v>2157</v>
      </c>
      <c r="E521" s="9">
        <f t="shared" si="206"/>
        <v>2157</v>
      </c>
      <c r="F521" s="2"/>
    </row>
    <row r="522" spans="1:6" ht="26.4" hidden="1" outlineLevel="6" x14ac:dyDescent="0.3">
      <c r="A522" s="17" t="s">
        <v>221</v>
      </c>
      <c r="B522" s="19" t="s">
        <v>359</v>
      </c>
      <c r="C522" s="9">
        <f>'№ 8 ведомственная'!F488</f>
        <v>2145.9</v>
      </c>
      <c r="D522" s="9">
        <f>'№ 8 ведомственная'!G488</f>
        <v>2157</v>
      </c>
      <c r="E522" s="9">
        <f>'№ 8 ведомственная'!H488</f>
        <v>2157</v>
      </c>
      <c r="F522" s="2"/>
    </row>
    <row r="523" spans="1:6" s="30" customFormat="1" x14ac:dyDescent="0.3">
      <c r="A523" s="22" t="s">
        <v>166</v>
      </c>
      <c r="B523" s="23" t="s">
        <v>283</v>
      </c>
      <c r="C523" s="8">
        <f t="shared" ref="C523:C528" si="207">C524</f>
        <v>2216.6</v>
      </c>
      <c r="D523" s="8">
        <f t="shared" ref="D523:E528" si="208">D524</f>
        <v>2191.6</v>
      </c>
      <c r="E523" s="8">
        <f t="shared" si="208"/>
        <v>2191.6</v>
      </c>
      <c r="F523" s="4"/>
    </row>
    <row r="524" spans="1:6" outlineLevel="1" x14ac:dyDescent="0.3">
      <c r="A524" s="17" t="s">
        <v>167</v>
      </c>
      <c r="B524" s="19" t="s">
        <v>315</v>
      </c>
      <c r="C524" s="9">
        <f>'№ 8 ведомственная'!F337</f>
        <v>2216.6</v>
      </c>
      <c r="D524" s="9">
        <f>'№ 8 ведомственная'!G337</f>
        <v>2191.6</v>
      </c>
      <c r="E524" s="9">
        <f>'№ 8 ведомственная'!H337</f>
        <v>2191.6</v>
      </c>
      <c r="F524" s="2"/>
    </row>
    <row r="525" spans="1:6" ht="39.6" hidden="1" outlineLevel="2" x14ac:dyDescent="0.3">
      <c r="A525" s="17" t="s">
        <v>167</v>
      </c>
      <c r="B525" s="19" t="s">
        <v>289</v>
      </c>
      <c r="C525" s="9">
        <f t="shared" si="207"/>
        <v>1235.5999999999999</v>
      </c>
      <c r="D525" s="9">
        <f t="shared" si="208"/>
        <v>1235.5999999999999</v>
      </c>
      <c r="E525" s="9">
        <f t="shared" si="208"/>
        <v>1235.5999999999999</v>
      </c>
      <c r="F525" s="2"/>
    </row>
    <row r="526" spans="1:6" ht="26.4" hidden="1" outlineLevel="3" x14ac:dyDescent="0.3">
      <c r="A526" s="17" t="s">
        <v>167</v>
      </c>
      <c r="B526" s="19" t="s">
        <v>468</v>
      </c>
      <c r="C526" s="9">
        <f t="shared" si="207"/>
        <v>1235.5999999999999</v>
      </c>
      <c r="D526" s="9">
        <f t="shared" si="208"/>
        <v>1235.5999999999999</v>
      </c>
      <c r="E526" s="9">
        <f t="shared" si="208"/>
        <v>1235.5999999999999</v>
      </c>
      <c r="F526" s="2"/>
    </row>
    <row r="527" spans="1:6" hidden="1" outlineLevel="4" x14ac:dyDescent="0.3">
      <c r="A527" s="17" t="s">
        <v>167</v>
      </c>
      <c r="B527" s="19" t="s">
        <v>566</v>
      </c>
      <c r="C527" s="9">
        <f t="shared" si="207"/>
        <v>1235.5999999999999</v>
      </c>
      <c r="D527" s="9">
        <f t="shared" si="208"/>
        <v>1235.5999999999999</v>
      </c>
      <c r="E527" s="9">
        <f t="shared" si="208"/>
        <v>1235.5999999999999</v>
      </c>
      <c r="F527" s="2"/>
    </row>
    <row r="528" spans="1:6" hidden="1" outlineLevel="5" x14ac:dyDescent="0.3">
      <c r="A528" s="17" t="s">
        <v>167</v>
      </c>
      <c r="B528" s="19" t="s">
        <v>469</v>
      </c>
      <c r="C528" s="9">
        <f t="shared" si="207"/>
        <v>1235.5999999999999</v>
      </c>
      <c r="D528" s="9">
        <f t="shared" si="208"/>
        <v>1235.5999999999999</v>
      </c>
      <c r="E528" s="9">
        <f t="shared" si="208"/>
        <v>1235.5999999999999</v>
      </c>
      <c r="F528" s="2"/>
    </row>
    <row r="529" spans="1:6" ht="26.4" hidden="1" outlineLevel="6" x14ac:dyDescent="0.3">
      <c r="A529" s="17" t="s">
        <v>167</v>
      </c>
      <c r="B529" s="19" t="s">
        <v>359</v>
      </c>
      <c r="C529" s="9">
        <f>'№ 8 ведомственная'!F344</f>
        <v>1235.5999999999999</v>
      </c>
      <c r="D529" s="9">
        <f>'№ 8 ведомственная'!G344</f>
        <v>1235.5999999999999</v>
      </c>
      <c r="E529" s="9">
        <f>'№ 8 ведомственная'!H344</f>
        <v>1235.5999999999999</v>
      </c>
      <c r="F529" s="2"/>
    </row>
    <row r="530" spans="1:6" hidden="1" outlineLevel="2" x14ac:dyDescent="0.3">
      <c r="A530" s="40" t="s">
        <v>9</v>
      </c>
      <c r="B530" s="41" t="s">
        <v>287</v>
      </c>
      <c r="C530" s="42">
        <f>C531</f>
        <v>0</v>
      </c>
      <c r="D530" s="42">
        <f t="shared" ref="D530:E532" si="209">D531</f>
        <v>0</v>
      </c>
      <c r="E530" s="42">
        <f t="shared" si="209"/>
        <v>0</v>
      </c>
      <c r="F530" s="2"/>
    </row>
    <row r="531" spans="1:6" ht="26.4" hidden="1" outlineLevel="3" x14ac:dyDescent="0.3">
      <c r="A531" s="40" t="s">
        <v>9</v>
      </c>
      <c r="B531" s="41" t="s">
        <v>335</v>
      </c>
      <c r="C531" s="42">
        <f>C532</f>
        <v>0</v>
      </c>
      <c r="D531" s="42">
        <f t="shared" si="209"/>
        <v>0</v>
      </c>
      <c r="E531" s="42">
        <f t="shared" si="209"/>
        <v>0</v>
      </c>
      <c r="F531" s="2"/>
    </row>
    <row r="532" spans="1:6" ht="26.4" hidden="1" outlineLevel="5" x14ac:dyDescent="0.3">
      <c r="A532" s="40" t="s">
        <v>9</v>
      </c>
      <c r="B532" s="41" t="s">
        <v>336</v>
      </c>
      <c r="C532" s="42">
        <f>C533</f>
        <v>0</v>
      </c>
      <c r="D532" s="42">
        <f t="shared" si="209"/>
        <v>0</v>
      </c>
      <c r="E532" s="42">
        <f t="shared" si="209"/>
        <v>0</v>
      </c>
      <c r="F532" s="2"/>
    </row>
    <row r="533" spans="1:6" hidden="1" outlineLevel="6" x14ac:dyDescent="0.3">
      <c r="A533" s="40" t="s">
        <v>9</v>
      </c>
      <c r="B533" s="41" t="s">
        <v>337</v>
      </c>
      <c r="C533" s="42"/>
      <c r="D533" s="42"/>
      <c r="E533" s="42"/>
      <c r="F533" s="2"/>
    </row>
    <row r="534" spans="1:6" ht="12.75" customHeight="1" x14ac:dyDescent="0.3">
      <c r="B534" s="38"/>
      <c r="C534" s="10"/>
      <c r="D534" s="10"/>
      <c r="E534" s="14" t="s">
        <v>803</v>
      </c>
      <c r="F534" s="2"/>
    </row>
    <row r="535" spans="1:6" ht="12.75" customHeight="1" x14ac:dyDescent="0.3">
      <c r="A535" s="27"/>
      <c r="B535" s="27"/>
      <c r="C535" s="5"/>
      <c r="D535" s="5"/>
      <c r="E535" s="5"/>
      <c r="F535" s="2"/>
    </row>
    <row r="536" spans="1:6" ht="15.15" customHeight="1" x14ac:dyDescent="0.3">
      <c r="B536" s="106"/>
      <c r="C536" s="107"/>
      <c r="D536" s="107"/>
      <c r="E536" s="107"/>
      <c r="F536" s="2"/>
    </row>
  </sheetData>
  <mergeCells count="16">
    <mergeCell ref="C1:E1"/>
    <mergeCell ref="C2:E2"/>
    <mergeCell ref="C3:E3"/>
    <mergeCell ref="B14:E14"/>
    <mergeCell ref="B536:E536"/>
    <mergeCell ref="C5:E5"/>
    <mergeCell ref="C6:E6"/>
    <mergeCell ref="C7:E7"/>
    <mergeCell ref="A11:E12"/>
    <mergeCell ref="B13:E13"/>
    <mergeCell ref="C8:E8"/>
    <mergeCell ref="C9:E9"/>
    <mergeCell ref="C10:E10"/>
    <mergeCell ref="A15:A16"/>
    <mergeCell ref="B15:B16"/>
    <mergeCell ref="C15:E15"/>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24"/>
  <sheetViews>
    <sheetView showGridLines="0" topLeftCell="D1" zoomScale="120" zoomScaleNormal="120" zoomScaleSheetLayoutView="100" workbookViewId="0">
      <selection activeCell="E3" sqref="E3:G3"/>
    </sheetView>
  </sheetViews>
  <sheetFormatPr defaultColWidth="9.109375" defaultRowHeight="14.4" outlineLevelRow="6" x14ac:dyDescent="0.3"/>
  <cols>
    <col min="1" max="1" width="7.6640625" style="24" customWidth="1"/>
    <col min="2" max="2" width="10.6640625" style="52" customWidth="1"/>
    <col min="3" max="3" width="7.6640625" style="24" customWidth="1"/>
    <col min="4" max="4" width="53.88671875" style="24" customWidth="1"/>
    <col min="5" max="6" width="11.6640625" style="94" customWidth="1"/>
    <col min="7" max="7" width="12" style="94" customWidth="1"/>
    <col min="8" max="8" width="9.109375" style="83" customWidth="1"/>
    <col min="9" max="16384" width="9.109375" style="25"/>
  </cols>
  <sheetData>
    <row r="1" spans="1:8" x14ac:dyDescent="0.3">
      <c r="E1" s="108" t="s">
        <v>804</v>
      </c>
      <c r="F1" s="121"/>
      <c r="G1" s="121"/>
    </row>
    <row r="2" spans="1:8" x14ac:dyDescent="0.3">
      <c r="E2" s="102" t="s">
        <v>805</v>
      </c>
      <c r="F2" s="122"/>
      <c r="G2" s="122"/>
    </row>
    <row r="3" spans="1:8" x14ac:dyDescent="0.3">
      <c r="E3" s="102" t="s">
        <v>813</v>
      </c>
      <c r="F3" s="122"/>
      <c r="G3" s="122"/>
    </row>
    <row r="5" spans="1:8" x14ac:dyDescent="0.3">
      <c r="B5" s="24"/>
      <c r="C5" s="83"/>
      <c r="D5" s="99"/>
      <c r="E5" s="108" t="s">
        <v>806</v>
      </c>
      <c r="F5" s="108"/>
      <c r="G5" s="108"/>
    </row>
    <row r="6" spans="1:8" x14ac:dyDescent="0.3">
      <c r="B6" s="24"/>
      <c r="C6" s="83"/>
      <c r="D6" s="99"/>
      <c r="E6" s="102" t="s">
        <v>558</v>
      </c>
      <c r="F6" s="102"/>
      <c r="G6" s="102"/>
    </row>
    <row r="7" spans="1:8" x14ac:dyDescent="0.3">
      <c r="B7" s="24"/>
      <c r="C7" s="83"/>
      <c r="D7" s="99"/>
      <c r="E7" s="102" t="s">
        <v>711</v>
      </c>
      <c r="F7" s="102"/>
      <c r="G7" s="102"/>
    </row>
    <row r="8" spans="1:8" ht="15.75" customHeight="1" x14ac:dyDescent="0.3">
      <c r="D8" s="95"/>
      <c r="E8" s="123" t="s">
        <v>722</v>
      </c>
      <c r="F8" s="122"/>
      <c r="G8" s="122"/>
      <c r="H8" s="82"/>
    </row>
    <row r="9" spans="1:8" ht="15.75" customHeight="1" x14ac:dyDescent="0.3">
      <c r="D9" s="95"/>
      <c r="E9" s="123" t="s">
        <v>723</v>
      </c>
      <c r="F9" s="122"/>
      <c r="G9" s="122"/>
      <c r="H9" s="82"/>
    </row>
    <row r="10" spans="1:8" ht="15.75" customHeight="1" x14ac:dyDescent="0.3">
      <c r="D10" s="95"/>
      <c r="E10" s="123" t="s">
        <v>725</v>
      </c>
      <c r="F10" s="122"/>
      <c r="G10" s="122"/>
      <c r="H10" s="82"/>
    </row>
    <row r="11" spans="1:8" ht="15.75" customHeight="1" x14ac:dyDescent="0.3">
      <c r="A11" s="109" t="s">
        <v>712</v>
      </c>
      <c r="B11" s="109"/>
      <c r="C11" s="109"/>
      <c r="D11" s="109"/>
      <c r="E11" s="109"/>
      <c r="F11" s="109"/>
      <c r="G11" s="109"/>
      <c r="H11" s="82"/>
    </row>
    <row r="12" spans="1:8" ht="72.75" customHeight="1" x14ac:dyDescent="0.3">
      <c r="A12" s="109"/>
      <c r="B12" s="109"/>
      <c r="C12" s="109"/>
      <c r="D12" s="109"/>
      <c r="E12" s="109"/>
      <c r="F12" s="109"/>
      <c r="G12" s="109"/>
      <c r="H12" s="82"/>
    </row>
    <row r="13" spans="1:8" ht="15.75" customHeight="1" x14ac:dyDescent="0.3">
      <c r="D13" s="110"/>
      <c r="E13" s="111"/>
      <c r="F13" s="111"/>
      <c r="G13" s="111"/>
      <c r="H13" s="82"/>
    </row>
    <row r="14" spans="1:8" ht="12" customHeight="1" x14ac:dyDescent="0.3">
      <c r="D14" s="104"/>
      <c r="E14" s="105"/>
      <c r="F14" s="105"/>
      <c r="G14" s="105"/>
      <c r="H14" s="82"/>
    </row>
    <row r="15" spans="1:8" ht="18" customHeight="1" x14ac:dyDescent="0.3">
      <c r="A15" s="112" t="s">
        <v>552</v>
      </c>
      <c r="B15" s="120" t="s">
        <v>553</v>
      </c>
      <c r="C15" s="112" t="s">
        <v>554</v>
      </c>
      <c r="D15" s="112" t="s">
        <v>555</v>
      </c>
      <c r="E15" s="114" t="s">
        <v>556</v>
      </c>
      <c r="F15" s="117"/>
      <c r="G15" s="118"/>
      <c r="H15" s="82"/>
    </row>
    <row r="16" spans="1:8" ht="42.75" customHeight="1" x14ac:dyDescent="0.3">
      <c r="A16" s="119"/>
      <c r="B16" s="119"/>
      <c r="C16" s="119"/>
      <c r="D16" s="119"/>
      <c r="E16" s="78" t="s">
        <v>713</v>
      </c>
      <c r="F16" s="11" t="s">
        <v>727</v>
      </c>
      <c r="G16" s="11" t="s">
        <v>715</v>
      </c>
      <c r="H16" s="82"/>
    </row>
    <row r="17" spans="1:9" ht="15.75" customHeight="1" x14ac:dyDescent="0.3">
      <c r="A17" s="70">
        <v>1</v>
      </c>
      <c r="B17" s="71">
        <v>2</v>
      </c>
      <c r="C17" s="70">
        <v>3</v>
      </c>
      <c r="D17" s="70">
        <v>4</v>
      </c>
      <c r="E17" s="6">
        <v>5</v>
      </c>
      <c r="F17" s="6">
        <v>6</v>
      </c>
      <c r="G17" s="6">
        <v>7</v>
      </c>
      <c r="H17" s="82"/>
    </row>
    <row r="18" spans="1:9" s="30" customFormat="1" ht="15.75" customHeight="1" x14ac:dyDescent="0.3">
      <c r="A18" s="28"/>
      <c r="B18" s="53"/>
      <c r="C18" s="28"/>
      <c r="D18" s="29" t="s">
        <v>567</v>
      </c>
      <c r="E18" s="7">
        <v>670495.6</v>
      </c>
      <c r="F18" s="7">
        <v>576320.9</v>
      </c>
      <c r="G18" s="7">
        <v>560096</v>
      </c>
      <c r="H18" s="91"/>
      <c r="I18" s="16"/>
    </row>
    <row r="19" spans="1:9" s="30" customFormat="1" x14ac:dyDescent="0.3">
      <c r="A19" s="22" t="s">
        <v>1</v>
      </c>
      <c r="B19" s="51"/>
      <c r="C19" s="22"/>
      <c r="D19" s="23" t="s">
        <v>277</v>
      </c>
      <c r="E19" s="8">
        <v>52936.4</v>
      </c>
      <c r="F19" s="8">
        <v>49658</v>
      </c>
      <c r="G19" s="8">
        <v>49534.2</v>
      </c>
      <c r="H19" s="92"/>
    </row>
    <row r="20" spans="1:9" ht="26.4" outlineLevel="1" x14ac:dyDescent="0.3">
      <c r="A20" s="17" t="s">
        <v>12</v>
      </c>
      <c r="B20" s="18"/>
      <c r="C20" s="17"/>
      <c r="D20" s="19" t="s">
        <v>288</v>
      </c>
      <c r="E20" s="9">
        <v>1701.5</v>
      </c>
      <c r="F20" s="9">
        <v>1701.5</v>
      </c>
      <c r="G20" s="9">
        <v>1701.5</v>
      </c>
      <c r="H20" s="82"/>
    </row>
    <row r="21" spans="1:9" ht="39.6" outlineLevel="2" x14ac:dyDescent="0.3">
      <c r="A21" s="17" t="s">
        <v>12</v>
      </c>
      <c r="B21" s="18" t="s">
        <v>13</v>
      </c>
      <c r="C21" s="17"/>
      <c r="D21" s="19" t="s">
        <v>289</v>
      </c>
      <c r="E21" s="9">
        <v>1701.5</v>
      </c>
      <c r="F21" s="9">
        <v>1701.5</v>
      </c>
      <c r="G21" s="9">
        <v>1701.5</v>
      </c>
      <c r="H21" s="82"/>
      <c r="I21" s="31"/>
    </row>
    <row r="22" spans="1:9" ht="26.4" outlineLevel="3" x14ac:dyDescent="0.3">
      <c r="A22" s="17" t="s">
        <v>12</v>
      </c>
      <c r="B22" s="18" t="s">
        <v>14</v>
      </c>
      <c r="C22" s="17"/>
      <c r="D22" s="19" t="s">
        <v>338</v>
      </c>
      <c r="E22" s="9">
        <v>1701.5</v>
      </c>
      <c r="F22" s="9">
        <v>1701.5</v>
      </c>
      <c r="G22" s="9">
        <v>1701.5</v>
      </c>
      <c r="H22" s="82"/>
    </row>
    <row r="23" spans="1:9" ht="26.4" outlineLevel="4" x14ac:dyDescent="0.3">
      <c r="A23" s="17" t="s">
        <v>12</v>
      </c>
      <c r="B23" s="18" t="s">
        <v>15</v>
      </c>
      <c r="C23" s="17"/>
      <c r="D23" s="19" t="s">
        <v>339</v>
      </c>
      <c r="E23" s="9">
        <v>1701.5</v>
      </c>
      <c r="F23" s="9">
        <v>1701.5</v>
      </c>
      <c r="G23" s="9">
        <v>1701.5</v>
      </c>
      <c r="H23" s="82"/>
    </row>
    <row r="24" spans="1:9" outlineLevel="5" x14ac:dyDescent="0.3">
      <c r="A24" s="17" t="s">
        <v>12</v>
      </c>
      <c r="B24" s="18" t="s">
        <v>16</v>
      </c>
      <c r="C24" s="17"/>
      <c r="D24" s="19" t="s">
        <v>340</v>
      </c>
      <c r="E24" s="9">
        <v>1701.5</v>
      </c>
      <c r="F24" s="9">
        <v>1701.5</v>
      </c>
      <c r="G24" s="9">
        <v>1701.5</v>
      </c>
      <c r="H24" s="82"/>
    </row>
    <row r="25" spans="1:9" ht="52.8" outlineLevel="6" x14ac:dyDescent="0.3">
      <c r="A25" s="17" t="s">
        <v>12</v>
      </c>
      <c r="B25" s="18" t="s">
        <v>16</v>
      </c>
      <c r="C25" s="17" t="s">
        <v>6</v>
      </c>
      <c r="D25" s="19" t="s">
        <v>332</v>
      </c>
      <c r="E25" s="9">
        <v>1701.5</v>
      </c>
      <c r="F25" s="9">
        <v>1701.5</v>
      </c>
      <c r="G25" s="9">
        <v>1701.5</v>
      </c>
      <c r="H25" s="82"/>
    </row>
    <row r="26" spans="1:9" ht="39.6" outlineLevel="1" x14ac:dyDescent="0.3">
      <c r="A26" s="17" t="s">
        <v>17</v>
      </c>
      <c r="B26" s="18"/>
      <c r="C26" s="17"/>
      <c r="D26" s="19" t="s">
        <v>290</v>
      </c>
      <c r="E26" s="9">
        <v>35819.1</v>
      </c>
      <c r="F26" s="9">
        <v>35487.300000000003</v>
      </c>
      <c r="G26" s="9">
        <v>35490.6</v>
      </c>
      <c r="H26" s="82"/>
    </row>
    <row r="27" spans="1:9" ht="39.6" outlineLevel="2" x14ac:dyDescent="0.3">
      <c r="A27" s="17" t="s">
        <v>17</v>
      </c>
      <c r="B27" s="18" t="s">
        <v>13</v>
      </c>
      <c r="C27" s="17"/>
      <c r="D27" s="19" t="s">
        <v>289</v>
      </c>
      <c r="E27" s="9">
        <v>35819.1</v>
      </c>
      <c r="F27" s="9">
        <v>35487.300000000003</v>
      </c>
      <c r="G27" s="9">
        <v>35490.6</v>
      </c>
      <c r="H27" s="82"/>
    </row>
    <row r="28" spans="1:9" ht="52.8" outlineLevel="3" x14ac:dyDescent="0.3">
      <c r="A28" s="17" t="s">
        <v>17</v>
      </c>
      <c r="B28" s="18" t="s">
        <v>18</v>
      </c>
      <c r="C28" s="17"/>
      <c r="D28" s="19" t="s">
        <v>341</v>
      </c>
      <c r="E28" s="9">
        <v>338.20000000000005</v>
      </c>
      <c r="F28" s="9">
        <v>341.40000000000003</v>
      </c>
      <c r="G28" s="9">
        <v>344.70000000000005</v>
      </c>
      <c r="H28" s="82"/>
    </row>
    <row r="29" spans="1:9" ht="66" outlineLevel="4" x14ac:dyDescent="0.3">
      <c r="A29" s="17" t="s">
        <v>17</v>
      </c>
      <c r="B29" s="18" t="s">
        <v>19</v>
      </c>
      <c r="C29" s="17"/>
      <c r="D29" s="19" t="s">
        <v>342</v>
      </c>
      <c r="E29" s="9">
        <v>338.20000000000005</v>
      </c>
      <c r="F29" s="9">
        <v>341.40000000000003</v>
      </c>
      <c r="G29" s="9">
        <v>344.70000000000005</v>
      </c>
      <c r="H29" s="82"/>
    </row>
    <row r="30" spans="1:9" ht="39.6" outlineLevel="5" x14ac:dyDescent="0.3">
      <c r="A30" s="17" t="s">
        <v>17</v>
      </c>
      <c r="B30" s="18" t="s">
        <v>20</v>
      </c>
      <c r="C30" s="17"/>
      <c r="D30" s="19" t="s">
        <v>343</v>
      </c>
      <c r="E30" s="9">
        <v>338.20000000000005</v>
      </c>
      <c r="F30" s="9">
        <v>341.40000000000003</v>
      </c>
      <c r="G30" s="9">
        <v>344.70000000000005</v>
      </c>
      <c r="H30" s="82"/>
    </row>
    <row r="31" spans="1:9" ht="52.8" outlineLevel="6" x14ac:dyDescent="0.3">
      <c r="A31" s="17" t="s">
        <v>17</v>
      </c>
      <c r="B31" s="18" t="s">
        <v>20</v>
      </c>
      <c r="C31" s="17" t="s">
        <v>6</v>
      </c>
      <c r="D31" s="19" t="s">
        <v>332</v>
      </c>
      <c r="E31" s="9">
        <v>284.60000000000002</v>
      </c>
      <c r="F31" s="9">
        <v>284.60000000000002</v>
      </c>
      <c r="G31" s="9">
        <v>284.60000000000002</v>
      </c>
      <c r="H31" s="82"/>
    </row>
    <row r="32" spans="1:9" ht="26.4" outlineLevel="6" x14ac:dyDescent="0.3">
      <c r="A32" s="17" t="s">
        <v>17</v>
      </c>
      <c r="B32" s="18" t="s">
        <v>20</v>
      </c>
      <c r="C32" s="17" t="s">
        <v>7</v>
      </c>
      <c r="D32" s="19" t="s">
        <v>333</v>
      </c>
      <c r="E32" s="9">
        <v>53.6</v>
      </c>
      <c r="F32" s="9">
        <v>56.8</v>
      </c>
      <c r="G32" s="9">
        <v>60.1</v>
      </c>
      <c r="H32" s="82"/>
    </row>
    <row r="33" spans="1:8" ht="26.4" outlineLevel="3" x14ac:dyDescent="0.3">
      <c r="A33" s="17" t="s">
        <v>17</v>
      </c>
      <c r="B33" s="18" t="s">
        <v>14</v>
      </c>
      <c r="C33" s="17"/>
      <c r="D33" s="19" t="s">
        <v>338</v>
      </c>
      <c r="E33" s="9">
        <v>35480.9</v>
      </c>
      <c r="F33" s="9">
        <v>35145.9</v>
      </c>
      <c r="G33" s="9">
        <v>35145.9</v>
      </c>
      <c r="H33" s="82"/>
    </row>
    <row r="34" spans="1:8" ht="26.4" outlineLevel="4" x14ac:dyDescent="0.3">
      <c r="A34" s="17" t="s">
        <v>17</v>
      </c>
      <c r="B34" s="18" t="s">
        <v>15</v>
      </c>
      <c r="C34" s="17"/>
      <c r="D34" s="19" t="s">
        <v>339</v>
      </c>
      <c r="E34" s="9">
        <v>35480.9</v>
      </c>
      <c r="F34" s="9">
        <v>35145.9</v>
      </c>
      <c r="G34" s="9">
        <v>35145.9</v>
      </c>
      <c r="H34" s="82"/>
    </row>
    <row r="35" spans="1:8" ht="52.8" outlineLevel="5" x14ac:dyDescent="0.3">
      <c r="A35" s="17" t="s">
        <v>17</v>
      </c>
      <c r="B35" s="18" t="s">
        <v>22</v>
      </c>
      <c r="C35" s="17"/>
      <c r="D35" s="19" t="s">
        <v>345</v>
      </c>
      <c r="E35" s="9">
        <v>35480.9</v>
      </c>
      <c r="F35" s="9">
        <v>35145.9</v>
      </c>
      <c r="G35" s="9">
        <v>35145.9</v>
      </c>
      <c r="H35" s="82"/>
    </row>
    <row r="36" spans="1:8" ht="52.8" outlineLevel="6" x14ac:dyDescent="0.3">
      <c r="A36" s="17" t="s">
        <v>17</v>
      </c>
      <c r="B36" s="18" t="s">
        <v>22</v>
      </c>
      <c r="C36" s="17" t="s">
        <v>6</v>
      </c>
      <c r="D36" s="19" t="s">
        <v>332</v>
      </c>
      <c r="E36" s="9">
        <v>27006.400000000001</v>
      </c>
      <c r="F36" s="9">
        <v>27032</v>
      </c>
      <c r="G36" s="9">
        <v>27032</v>
      </c>
      <c r="H36" s="82"/>
    </row>
    <row r="37" spans="1:8" ht="26.4" outlineLevel="6" x14ac:dyDescent="0.3">
      <c r="A37" s="17" t="s">
        <v>17</v>
      </c>
      <c r="B37" s="18" t="s">
        <v>22</v>
      </c>
      <c r="C37" s="17" t="s">
        <v>7</v>
      </c>
      <c r="D37" s="19" t="s">
        <v>333</v>
      </c>
      <c r="E37" s="9">
        <v>7773.9</v>
      </c>
      <c r="F37" s="9">
        <v>7908.9</v>
      </c>
      <c r="G37" s="9">
        <v>7908.9</v>
      </c>
      <c r="H37" s="82"/>
    </row>
    <row r="38" spans="1:8" outlineLevel="6" x14ac:dyDescent="0.3">
      <c r="A38" s="18" t="s">
        <v>17</v>
      </c>
      <c r="B38" s="18" t="s">
        <v>22</v>
      </c>
      <c r="C38" s="17">
        <v>300</v>
      </c>
      <c r="D38" s="19" t="s">
        <v>344</v>
      </c>
      <c r="E38" s="9">
        <v>25.6</v>
      </c>
      <c r="F38" s="9">
        <v>0</v>
      </c>
      <c r="G38" s="9">
        <v>0</v>
      </c>
      <c r="H38" s="82"/>
    </row>
    <row r="39" spans="1:8" outlineLevel="6" x14ac:dyDescent="0.3">
      <c r="A39" s="17" t="s">
        <v>17</v>
      </c>
      <c r="B39" s="18" t="s">
        <v>22</v>
      </c>
      <c r="C39" s="17" t="s">
        <v>8</v>
      </c>
      <c r="D39" s="19" t="s">
        <v>334</v>
      </c>
      <c r="E39" s="9">
        <v>675</v>
      </c>
      <c r="F39" s="9">
        <v>205</v>
      </c>
      <c r="G39" s="9">
        <v>205</v>
      </c>
      <c r="H39" s="82"/>
    </row>
    <row r="40" spans="1:8" outlineLevel="1" x14ac:dyDescent="0.3">
      <c r="A40" s="17" t="s">
        <v>23</v>
      </c>
      <c r="B40" s="18"/>
      <c r="C40" s="17"/>
      <c r="D40" s="19" t="s">
        <v>291</v>
      </c>
      <c r="E40" s="9">
        <v>23.2</v>
      </c>
      <c r="F40" s="9">
        <v>140.19999999999999</v>
      </c>
      <c r="G40" s="9">
        <v>11.2</v>
      </c>
      <c r="H40" s="82"/>
    </row>
    <row r="41" spans="1:8" ht="39.6" outlineLevel="2" x14ac:dyDescent="0.3">
      <c r="A41" s="17" t="s">
        <v>23</v>
      </c>
      <c r="B41" s="18" t="s">
        <v>13</v>
      </c>
      <c r="C41" s="17"/>
      <c r="D41" s="19" t="s">
        <v>289</v>
      </c>
      <c r="E41" s="9">
        <v>23.2</v>
      </c>
      <c r="F41" s="9">
        <v>140.19999999999999</v>
      </c>
      <c r="G41" s="9">
        <v>11.2</v>
      </c>
      <c r="H41" s="82"/>
    </row>
    <row r="42" spans="1:8" ht="52.8" outlineLevel="3" x14ac:dyDescent="0.3">
      <c r="A42" s="17" t="s">
        <v>23</v>
      </c>
      <c r="B42" s="18" t="s">
        <v>18</v>
      </c>
      <c r="C42" s="17"/>
      <c r="D42" s="19" t="s">
        <v>341</v>
      </c>
      <c r="E42" s="9">
        <v>23.2</v>
      </c>
      <c r="F42" s="9">
        <v>140.19999999999999</v>
      </c>
      <c r="G42" s="9">
        <v>11.2</v>
      </c>
      <c r="H42" s="82"/>
    </row>
    <row r="43" spans="1:8" ht="66" outlineLevel="4" x14ac:dyDescent="0.3">
      <c r="A43" s="17" t="s">
        <v>23</v>
      </c>
      <c r="B43" s="18" t="s">
        <v>19</v>
      </c>
      <c r="C43" s="17"/>
      <c r="D43" s="19" t="s">
        <v>342</v>
      </c>
      <c r="E43" s="9">
        <v>23.2</v>
      </c>
      <c r="F43" s="9">
        <v>140.19999999999999</v>
      </c>
      <c r="G43" s="9">
        <v>11.2</v>
      </c>
      <c r="H43" s="82"/>
    </row>
    <row r="44" spans="1:8" ht="39.6" outlineLevel="5" x14ac:dyDescent="0.3">
      <c r="A44" s="17" t="s">
        <v>23</v>
      </c>
      <c r="B44" s="18" t="s">
        <v>24</v>
      </c>
      <c r="C44" s="17"/>
      <c r="D44" s="19" t="s">
        <v>671</v>
      </c>
      <c r="E44" s="9">
        <v>23.2</v>
      </c>
      <c r="F44" s="9">
        <v>140.19999999999999</v>
      </c>
      <c r="G44" s="9">
        <v>11.2</v>
      </c>
      <c r="H44" s="82"/>
    </row>
    <row r="45" spans="1:8" ht="26.4" outlineLevel="6" x14ac:dyDescent="0.3">
      <c r="A45" s="17" t="s">
        <v>23</v>
      </c>
      <c r="B45" s="18" t="s">
        <v>24</v>
      </c>
      <c r="C45" s="17" t="s">
        <v>7</v>
      </c>
      <c r="D45" s="19" t="s">
        <v>333</v>
      </c>
      <c r="E45" s="9">
        <v>23.2</v>
      </c>
      <c r="F45" s="9">
        <v>140.19999999999999</v>
      </c>
      <c r="G45" s="9">
        <v>11.2</v>
      </c>
      <c r="H45" s="82"/>
    </row>
    <row r="46" spans="1:8" ht="39.6" outlineLevel="1" x14ac:dyDescent="0.3">
      <c r="A46" s="17" t="s">
        <v>2</v>
      </c>
      <c r="B46" s="18"/>
      <c r="C46" s="17"/>
      <c r="D46" s="19" t="s">
        <v>286</v>
      </c>
      <c r="E46" s="9">
        <v>9252.7000000000007</v>
      </c>
      <c r="F46" s="9">
        <v>9233.2000000000007</v>
      </c>
      <c r="G46" s="9">
        <v>9233.2000000000007</v>
      </c>
      <c r="H46" s="82"/>
    </row>
    <row r="47" spans="1:8" outlineLevel="2" x14ac:dyDescent="0.3">
      <c r="A47" s="17" t="s">
        <v>2</v>
      </c>
      <c r="B47" s="18" t="s">
        <v>3</v>
      </c>
      <c r="C47" s="17"/>
      <c r="D47" s="19" t="s">
        <v>287</v>
      </c>
      <c r="E47" s="9">
        <v>9252.7000000000007</v>
      </c>
      <c r="F47" s="9">
        <v>9233.2000000000007</v>
      </c>
      <c r="G47" s="9">
        <v>9233.2000000000007</v>
      </c>
      <c r="H47" s="82"/>
    </row>
    <row r="48" spans="1:8" ht="26.4" outlineLevel="3" x14ac:dyDescent="0.3">
      <c r="A48" s="17" t="s">
        <v>2</v>
      </c>
      <c r="B48" s="18" t="s">
        <v>4</v>
      </c>
      <c r="C48" s="17"/>
      <c r="D48" s="19" t="s">
        <v>330</v>
      </c>
      <c r="E48" s="9">
        <v>9252.7000000000007</v>
      </c>
      <c r="F48" s="9">
        <v>9233.2000000000007</v>
      </c>
      <c r="G48" s="9">
        <v>9233.2000000000007</v>
      </c>
      <c r="H48" s="82"/>
    </row>
    <row r="49" spans="1:8" ht="26.4" outlineLevel="5" x14ac:dyDescent="0.3">
      <c r="A49" s="17" t="s">
        <v>2</v>
      </c>
      <c r="B49" s="18" t="s">
        <v>5</v>
      </c>
      <c r="C49" s="17"/>
      <c r="D49" s="19" t="s">
        <v>331</v>
      </c>
      <c r="E49" s="9">
        <v>8448.5</v>
      </c>
      <c r="F49" s="9">
        <v>8429</v>
      </c>
      <c r="G49" s="9">
        <v>8429</v>
      </c>
      <c r="H49" s="82"/>
    </row>
    <row r="50" spans="1:8" ht="52.8" outlineLevel="6" x14ac:dyDescent="0.3">
      <c r="A50" s="17" t="s">
        <v>2</v>
      </c>
      <c r="B50" s="18" t="s">
        <v>5</v>
      </c>
      <c r="C50" s="17" t="s">
        <v>6</v>
      </c>
      <c r="D50" s="19" t="s">
        <v>332</v>
      </c>
      <c r="E50" s="9">
        <v>7582.6</v>
      </c>
      <c r="F50" s="9">
        <v>7563.1</v>
      </c>
      <c r="G50" s="9">
        <v>7563.1</v>
      </c>
      <c r="H50" s="82"/>
    </row>
    <row r="51" spans="1:8" ht="26.4" outlineLevel="6" x14ac:dyDescent="0.3">
      <c r="A51" s="17" t="s">
        <v>2</v>
      </c>
      <c r="B51" s="18" t="s">
        <v>5</v>
      </c>
      <c r="C51" s="17" t="s">
        <v>7</v>
      </c>
      <c r="D51" s="19" t="s">
        <v>333</v>
      </c>
      <c r="E51" s="9">
        <v>859.9</v>
      </c>
      <c r="F51" s="9">
        <v>859.9</v>
      </c>
      <c r="G51" s="9">
        <v>859.9</v>
      </c>
      <c r="H51" s="82"/>
    </row>
    <row r="52" spans="1:8" outlineLevel="6" x14ac:dyDescent="0.3">
      <c r="A52" s="17" t="s">
        <v>2</v>
      </c>
      <c r="B52" s="18" t="s">
        <v>5</v>
      </c>
      <c r="C52" s="17" t="s">
        <v>8</v>
      </c>
      <c r="D52" s="19" t="s">
        <v>334</v>
      </c>
      <c r="E52" s="9">
        <v>6</v>
      </c>
      <c r="F52" s="9">
        <v>6</v>
      </c>
      <c r="G52" s="9">
        <v>6</v>
      </c>
      <c r="H52" s="82"/>
    </row>
    <row r="53" spans="1:8" outlineLevel="5" x14ac:dyDescent="0.3">
      <c r="A53" s="17" t="s">
        <v>2</v>
      </c>
      <c r="B53" s="18" t="s">
        <v>271</v>
      </c>
      <c r="C53" s="17"/>
      <c r="D53" s="19" t="s">
        <v>276</v>
      </c>
      <c r="E53" s="9">
        <v>804.2</v>
      </c>
      <c r="F53" s="9">
        <v>804.2</v>
      </c>
      <c r="G53" s="9">
        <v>804.2</v>
      </c>
      <c r="H53" s="82"/>
    </row>
    <row r="54" spans="1:8" ht="52.8" outlineLevel="6" x14ac:dyDescent="0.3">
      <c r="A54" s="17" t="s">
        <v>2</v>
      </c>
      <c r="B54" s="18" t="s">
        <v>271</v>
      </c>
      <c r="C54" s="17" t="s">
        <v>6</v>
      </c>
      <c r="D54" s="19" t="s">
        <v>332</v>
      </c>
      <c r="E54" s="9">
        <v>803.2</v>
      </c>
      <c r="F54" s="9">
        <v>803.2</v>
      </c>
      <c r="G54" s="9">
        <v>803.2</v>
      </c>
      <c r="H54" s="82"/>
    </row>
    <row r="55" spans="1:8" ht="26.4" outlineLevel="6" x14ac:dyDescent="0.3">
      <c r="A55" s="17" t="s">
        <v>2</v>
      </c>
      <c r="B55" s="18" t="s">
        <v>271</v>
      </c>
      <c r="C55" s="17">
        <v>200</v>
      </c>
      <c r="D55" s="19" t="s">
        <v>333</v>
      </c>
      <c r="E55" s="9">
        <v>1</v>
      </c>
      <c r="F55" s="9">
        <v>1</v>
      </c>
      <c r="G55" s="9">
        <v>1</v>
      </c>
      <c r="H55" s="82"/>
    </row>
    <row r="56" spans="1:8" outlineLevel="6" x14ac:dyDescent="0.3">
      <c r="A56" s="18" t="s">
        <v>709</v>
      </c>
      <c r="B56" s="18"/>
      <c r="C56" s="17"/>
      <c r="D56" s="19" t="s">
        <v>799</v>
      </c>
      <c r="E56" s="9">
        <v>130</v>
      </c>
      <c r="F56" s="9">
        <v>0</v>
      </c>
      <c r="G56" s="9">
        <v>0</v>
      </c>
      <c r="H56" s="82"/>
    </row>
    <row r="57" spans="1:8" ht="39.6" outlineLevel="6" x14ac:dyDescent="0.3">
      <c r="A57" s="18" t="s">
        <v>709</v>
      </c>
      <c r="B57" s="18" t="s">
        <v>13</v>
      </c>
      <c r="C57" s="17"/>
      <c r="D57" s="19" t="s">
        <v>289</v>
      </c>
      <c r="E57" s="9">
        <v>130</v>
      </c>
      <c r="F57" s="9">
        <v>0</v>
      </c>
      <c r="G57" s="9">
        <v>0</v>
      </c>
      <c r="H57" s="82"/>
    </row>
    <row r="58" spans="1:8" ht="52.8" outlineLevel="6" x14ac:dyDescent="0.3">
      <c r="A58" s="18" t="s">
        <v>709</v>
      </c>
      <c r="B58" s="18" t="s">
        <v>18</v>
      </c>
      <c r="C58" s="17"/>
      <c r="D58" s="19" t="s">
        <v>341</v>
      </c>
      <c r="E58" s="9">
        <v>130</v>
      </c>
      <c r="F58" s="9">
        <v>0</v>
      </c>
      <c r="G58" s="9">
        <v>0</v>
      </c>
      <c r="H58" s="82"/>
    </row>
    <row r="59" spans="1:8" ht="66" outlineLevel="6" x14ac:dyDescent="0.3">
      <c r="A59" s="18" t="s">
        <v>709</v>
      </c>
      <c r="B59" s="18" t="s">
        <v>19</v>
      </c>
      <c r="C59" s="17"/>
      <c r="D59" s="19" t="s">
        <v>342</v>
      </c>
      <c r="E59" s="9">
        <v>130</v>
      </c>
      <c r="F59" s="9">
        <v>0</v>
      </c>
      <c r="G59" s="9">
        <v>0</v>
      </c>
      <c r="H59" s="82"/>
    </row>
    <row r="60" spans="1:8" outlineLevel="6" x14ac:dyDescent="0.3">
      <c r="A60" s="18" t="s">
        <v>709</v>
      </c>
      <c r="B60" s="18" t="s">
        <v>797</v>
      </c>
      <c r="C60" s="17"/>
      <c r="D60" s="19" t="s">
        <v>798</v>
      </c>
      <c r="E60" s="9">
        <v>130</v>
      </c>
      <c r="F60" s="9">
        <v>0</v>
      </c>
      <c r="G60" s="9">
        <v>0</v>
      </c>
      <c r="H60" s="82"/>
    </row>
    <row r="61" spans="1:8" outlineLevel="6" x14ac:dyDescent="0.3">
      <c r="A61" s="18" t="s">
        <v>709</v>
      </c>
      <c r="B61" s="18" t="s">
        <v>797</v>
      </c>
      <c r="C61" s="17">
        <v>800</v>
      </c>
      <c r="D61" s="19" t="s">
        <v>334</v>
      </c>
      <c r="E61" s="9">
        <v>130</v>
      </c>
      <c r="F61" s="9">
        <v>0</v>
      </c>
      <c r="G61" s="9">
        <v>0</v>
      </c>
      <c r="H61" s="82"/>
    </row>
    <row r="62" spans="1:8" outlineLevel="1" x14ac:dyDescent="0.3">
      <c r="A62" s="17" t="s">
        <v>25</v>
      </c>
      <c r="B62" s="18"/>
      <c r="C62" s="17"/>
      <c r="D62" s="19" t="s">
        <v>292</v>
      </c>
      <c r="E62" s="9">
        <v>300</v>
      </c>
      <c r="F62" s="9">
        <v>300</v>
      </c>
      <c r="G62" s="9">
        <v>300</v>
      </c>
      <c r="H62" s="82"/>
    </row>
    <row r="63" spans="1:8" outlineLevel="2" x14ac:dyDescent="0.3">
      <c r="A63" s="17" t="s">
        <v>25</v>
      </c>
      <c r="B63" s="18" t="s">
        <v>3</v>
      </c>
      <c r="C63" s="17"/>
      <c r="D63" s="19" t="s">
        <v>287</v>
      </c>
      <c r="E63" s="9">
        <v>300</v>
      </c>
      <c r="F63" s="9">
        <v>300</v>
      </c>
      <c r="G63" s="9">
        <v>300</v>
      </c>
      <c r="H63" s="82"/>
    </row>
    <row r="64" spans="1:8" outlineLevel="3" x14ac:dyDescent="0.3">
      <c r="A64" s="17" t="s">
        <v>25</v>
      </c>
      <c r="B64" s="18" t="s">
        <v>26</v>
      </c>
      <c r="C64" s="17"/>
      <c r="D64" s="19" t="s">
        <v>292</v>
      </c>
      <c r="E64" s="9">
        <v>300</v>
      </c>
      <c r="F64" s="9">
        <v>300</v>
      </c>
      <c r="G64" s="9">
        <v>300</v>
      </c>
      <c r="H64" s="82"/>
    </row>
    <row r="65" spans="1:8" outlineLevel="5" x14ac:dyDescent="0.3">
      <c r="A65" s="17" t="s">
        <v>25</v>
      </c>
      <c r="B65" s="18" t="s">
        <v>27</v>
      </c>
      <c r="C65" s="17"/>
      <c r="D65" s="19" t="s">
        <v>347</v>
      </c>
      <c r="E65" s="9">
        <v>300</v>
      </c>
      <c r="F65" s="9">
        <v>300</v>
      </c>
      <c r="G65" s="9">
        <v>300</v>
      </c>
      <c r="H65" s="82"/>
    </row>
    <row r="66" spans="1:8" outlineLevel="6" x14ac:dyDescent="0.3">
      <c r="A66" s="17" t="s">
        <v>25</v>
      </c>
      <c r="B66" s="18" t="s">
        <v>27</v>
      </c>
      <c r="C66" s="17" t="s">
        <v>8</v>
      </c>
      <c r="D66" s="19" t="s">
        <v>334</v>
      </c>
      <c r="E66" s="9">
        <v>300</v>
      </c>
      <c r="F66" s="9">
        <v>300</v>
      </c>
      <c r="G66" s="9">
        <v>300</v>
      </c>
      <c r="H66" s="82"/>
    </row>
    <row r="67" spans="1:8" outlineLevel="1" x14ac:dyDescent="0.3">
      <c r="A67" s="17" t="s">
        <v>28</v>
      </c>
      <c r="B67" s="18"/>
      <c r="C67" s="17"/>
      <c r="D67" s="19" t="s">
        <v>293</v>
      </c>
      <c r="E67" s="9">
        <v>5709.9000000000005</v>
      </c>
      <c r="F67" s="9">
        <v>2795.8</v>
      </c>
      <c r="G67" s="9">
        <v>2797.7</v>
      </c>
      <c r="H67" s="82"/>
    </row>
    <row r="68" spans="1:8" ht="39.6" outlineLevel="2" x14ac:dyDescent="0.3">
      <c r="A68" s="17" t="s">
        <v>28</v>
      </c>
      <c r="B68" s="18" t="s">
        <v>29</v>
      </c>
      <c r="C68" s="17"/>
      <c r="D68" s="19" t="s">
        <v>643</v>
      </c>
      <c r="E68" s="9">
        <v>2421</v>
      </c>
      <c r="F68" s="9">
        <v>1469</v>
      </c>
      <c r="G68" s="9">
        <v>1469</v>
      </c>
      <c r="H68" s="82"/>
    </row>
    <row r="69" spans="1:8" ht="26.4" outlineLevel="3" x14ac:dyDescent="0.3">
      <c r="A69" s="17" t="s">
        <v>28</v>
      </c>
      <c r="B69" s="18" t="s">
        <v>30</v>
      </c>
      <c r="C69" s="17"/>
      <c r="D69" s="19" t="s">
        <v>348</v>
      </c>
      <c r="E69" s="9">
        <v>2421</v>
      </c>
      <c r="F69" s="9">
        <v>1469</v>
      </c>
      <c r="G69" s="9">
        <v>1469</v>
      </c>
      <c r="H69" s="82"/>
    </row>
    <row r="70" spans="1:8" ht="39.6" outlineLevel="4" x14ac:dyDescent="0.3">
      <c r="A70" s="17" t="s">
        <v>28</v>
      </c>
      <c r="B70" s="18" t="s">
        <v>31</v>
      </c>
      <c r="C70" s="17"/>
      <c r="D70" s="19" t="s">
        <v>350</v>
      </c>
      <c r="E70" s="9">
        <v>2421</v>
      </c>
      <c r="F70" s="9">
        <v>1469</v>
      </c>
      <c r="G70" s="9">
        <v>1469</v>
      </c>
      <c r="H70" s="82"/>
    </row>
    <row r="71" spans="1:8" ht="39.6" outlineLevel="5" x14ac:dyDescent="0.3">
      <c r="A71" s="17" t="s">
        <v>28</v>
      </c>
      <c r="B71" s="18" t="s">
        <v>32</v>
      </c>
      <c r="C71" s="17"/>
      <c r="D71" s="19" t="s">
        <v>351</v>
      </c>
      <c r="E71" s="9">
        <v>160</v>
      </c>
      <c r="F71" s="9">
        <v>160</v>
      </c>
      <c r="G71" s="9">
        <v>160</v>
      </c>
      <c r="H71" s="82"/>
    </row>
    <row r="72" spans="1:8" ht="26.4" outlineLevel="6" x14ac:dyDescent="0.3">
      <c r="A72" s="17" t="s">
        <v>28</v>
      </c>
      <c r="B72" s="18" t="s">
        <v>32</v>
      </c>
      <c r="C72" s="17" t="s">
        <v>7</v>
      </c>
      <c r="D72" s="19" t="s">
        <v>333</v>
      </c>
      <c r="E72" s="9">
        <v>160</v>
      </c>
      <c r="F72" s="9">
        <v>160</v>
      </c>
      <c r="G72" s="9">
        <v>160</v>
      </c>
      <c r="H72" s="82"/>
    </row>
    <row r="73" spans="1:8" ht="52.8" outlineLevel="5" x14ac:dyDescent="0.3">
      <c r="A73" s="17" t="s">
        <v>28</v>
      </c>
      <c r="B73" s="18" t="s">
        <v>33</v>
      </c>
      <c r="C73" s="17"/>
      <c r="D73" s="19" t="s">
        <v>352</v>
      </c>
      <c r="E73" s="9">
        <v>209</v>
      </c>
      <c r="F73" s="9">
        <v>209</v>
      </c>
      <c r="G73" s="9">
        <v>209</v>
      </c>
      <c r="H73" s="82"/>
    </row>
    <row r="74" spans="1:8" ht="26.4" outlineLevel="6" x14ac:dyDescent="0.3">
      <c r="A74" s="17" t="s">
        <v>28</v>
      </c>
      <c r="B74" s="18" t="s">
        <v>33</v>
      </c>
      <c r="C74" s="17" t="s">
        <v>7</v>
      </c>
      <c r="D74" s="19" t="s">
        <v>333</v>
      </c>
      <c r="E74" s="9">
        <v>209</v>
      </c>
      <c r="F74" s="9">
        <v>209</v>
      </c>
      <c r="G74" s="9">
        <v>209</v>
      </c>
      <c r="H74" s="82"/>
    </row>
    <row r="75" spans="1:8" ht="26.4" outlineLevel="5" x14ac:dyDescent="0.3">
      <c r="A75" s="17" t="s">
        <v>28</v>
      </c>
      <c r="B75" s="18" t="s">
        <v>34</v>
      </c>
      <c r="C75" s="17"/>
      <c r="D75" s="19" t="s">
        <v>353</v>
      </c>
      <c r="E75" s="9">
        <v>2052</v>
      </c>
      <c r="F75" s="9">
        <v>1100</v>
      </c>
      <c r="G75" s="9">
        <v>1100</v>
      </c>
      <c r="H75" s="82"/>
    </row>
    <row r="76" spans="1:8" ht="26.4" outlineLevel="6" x14ac:dyDescent="0.3">
      <c r="A76" s="17" t="s">
        <v>28</v>
      </c>
      <c r="B76" s="18" t="s">
        <v>34</v>
      </c>
      <c r="C76" s="17" t="s">
        <v>7</v>
      </c>
      <c r="D76" s="19" t="s">
        <v>333</v>
      </c>
      <c r="E76" s="9">
        <v>2052</v>
      </c>
      <c r="F76" s="9">
        <v>1100</v>
      </c>
      <c r="G76" s="9">
        <v>1100</v>
      </c>
      <c r="H76" s="82"/>
    </row>
    <row r="77" spans="1:8" ht="39.6" outlineLevel="2" x14ac:dyDescent="0.3">
      <c r="A77" s="17" t="s">
        <v>28</v>
      </c>
      <c r="B77" s="18" t="s">
        <v>13</v>
      </c>
      <c r="C77" s="17"/>
      <c r="D77" s="19" t="s">
        <v>289</v>
      </c>
      <c r="E77" s="9">
        <v>1654.1000000000001</v>
      </c>
      <c r="F77" s="9">
        <v>1281.8</v>
      </c>
      <c r="G77" s="9">
        <v>1283.7</v>
      </c>
      <c r="H77" s="82"/>
    </row>
    <row r="78" spans="1:8" ht="52.8" outlineLevel="3" x14ac:dyDescent="0.3">
      <c r="A78" s="17" t="s">
        <v>28</v>
      </c>
      <c r="B78" s="18" t="s">
        <v>18</v>
      </c>
      <c r="C78" s="17"/>
      <c r="D78" s="19" t="s">
        <v>341</v>
      </c>
      <c r="E78" s="9">
        <v>1254.1000000000001</v>
      </c>
      <c r="F78" s="9">
        <v>881.8</v>
      </c>
      <c r="G78" s="9">
        <v>883.7</v>
      </c>
      <c r="H78" s="82"/>
    </row>
    <row r="79" spans="1:8" ht="66" outlineLevel="4" x14ac:dyDescent="0.3">
      <c r="A79" s="17" t="s">
        <v>28</v>
      </c>
      <c r="B79" s="18" t="s">
        <v>19</v>
      </c>
      <c r="C79" s="17"/>
      <c r="D79" s="19" t="s">
        <v>342</v>
      </c>
      <c r="E79" s="9">
        <v>1254.1000000000001</v>
      </c>
      <c r="F79" s="9">
        <v>881.8</v>
      </c>
      <c r="G79" s="9">
        <v>883.7</v>
      </c>
      <c r="H79" s="82"/>
    </row>
    <row r="80" spans="1:8" ht="52.8" outlineLevel="5" x14ac:dyDescent="0.3">
      <c r="A80" s="17" t="s">
        <v>28</v>
      </c>
      <c r="B80" s="18" t="s">
        <v>37</v>
      </c>
      <c r="C80" s="17"/>
      <c r="D80" s="19" t="s">
        <v>357</v>
      </c>
      <c r="E80" s="9">
        <v>199.8</v>
      </c>
      <c r="F80" s="9">
        <v>201.7</v>
      </c>
      <c r="G80" s="9">
        <v>203.60000000000002</v>
      </c>
      <c r="H80" s="82"/>
    </row>
    <row r="81" spans="1:8" ht="52.8" outlineLevel="6" x14ac:dyDescent="0.3">
      <c r="A81" s="17" t="s">
        <v>28</v>
      </c>
      <c r="B81" s="18" t="s">
        <v>37</v>
      </c>
      <c r="C81" s="17" t="s">
        <v>6</v>
      </c>
      <c r="D81" s="19" t="s">
        <v>332</v>
      </c>
      <c r="E81" s="9">
        <v>167.9</v>
      </c>
      <c r="F81" s="9">
        <v>167.9</v>
      </c>
      <c r="G81" s="9">
        <v>167.9</v>
      </c>
      <c r="H81" s="82"/>
    </row>
    <row r="82" spans="1:8" ht="26.4" outlineLevel="6" x14ac:dyDescent="0.3">
      <c r="A82" s="17" t="s">
        <v>28</v>
      </c>
      <c r="B82" s="18" t="s">
        <v>37</v>
      </c>
      <c r="C82" s="17" t="s">
        <v>7</v>
      </c>
      <c r="D82" s="19" t="s">
        <v>333</v>
      </c>
      <c r="E82" s="9">
        <v>31.9</v>
      </c>
      <c r="F82" s="9">
        <v>33.799999999999997</v>
      </c>
      <c r="G82" s="9">
        <v>35.700000000000003</v>
      </c>
      <c r="H82" s="82"/>
    </row>
    <row r="83" spans="1:8" outlineLevel="5" x14ac:dyDescent="0.3">
      <c r="A83" s="17" t="s">
        <v>28</v>
      </c>
      <c r="B83" s="18" t="s">
        <v>38</v>
      </c>
      <c r="C83" s="17"/>
      <c r="D83" s="19" t="s">
        <v>358</v>
      </c>
      <c r="E83" s="9">
        <v>220</v>
      </c>
      <c r="F83" s="9">
        <v>220</v>
      </c>
      <c r="G83" s="9">
        <v>220</v>
      </c>
      <c r="H83" s="82"/>
    </row>
    <row r="84" spans="1:8" ht="26.4" outlineLevel="6" x14ac:dyDescent="0.3">
      <c r="A84" s="17" t="s">
        <v>28</v>
      </c>
      <c r="B84" s="18" t="s">
        <v>38</v>
      </c>
      <c r="C84" s="17" t="s">
        <v>39</v>
      </c>
      <c r="D84" s="19" t="s">
        <v>359</v>
      </c>
      <c r="E84" s="9">
        <v>220</v>
      </c>
      <c r="F84" s="9">
        <v>220</v>
      </c>
      <c r="G84" s="9">
        <v>220</v>
      </c>
      <c r="H84" s="82"/>
    </row>
    <row r="85" spans="1:8" ht="26.4" outlineLevel="5" x14ac:dyDescent="0.3">
      <c r="A85" s="17" t="s">
        <v>28</v>
      </c>
      <c r="B85" s="18" t="s">
        <v>40</v>
      </c>
      <c r="C85" s="17"/>
      <c r="D85" s="19" t="s">
        <v>360</v>
      </c>
      <c r="E85" s="9">
        <v>470.1</v>
      </c>
      <c r="F85" s="9">
        <v>460.1</v>
      </c>
      <c r="G85" s="9">
        <v>460.1</v>
      </c>
      <c r="H85" s="82"/>
    </row>
    <row r="86" spans="1:8" ht="26.4" outlineLevel="6" x14ac:dyDescent="0.3">
      <c r="A86" s="17" t="s">
        <v>28</v>
      </c>
      <c r="B86" s="18" t="s">
        <v>40</v>
      </c>
      <c r="C86" s="17" t="s">
        <v>7</v>
      </c>
      <c r="D86" s="19" t="s">
        <v>333</v>
      </c>
      <c r="E86" s="9">
        <v>470.1</v>
      </c>
      <c r="F86" s="9">
        <v>460.1</v>
      </c>
      <c r="G86" s="9">
        <v>460.1</v>
      </c>
      <c r="H86" s="82"/>
    </row>
    <row r="87" spans="1:8" ht="39.6" outlineLevel="6" x14ac:dyDescent="0.3">
      <c r="A87" s="18" t="s">
        <v>28</v>
      </c>
      <c r="B87" s="18" t="s">
        <v>696</v>
      </c>
      <c r="C87" s="17"/>
      <c r="D87" s="19" t="s">
        <v>697</v>
      </c>
      <c r="E87" s="9">
        <v>364.2</v>
      </c>
      <c r="F87" s="9">
        <v>0</v>
      </c>
      <c r="G87" s="9">
        <v>0</v>
      </c>
      <c r="H87" s="82"/>
    </row>
    <row r="88" spans="1:8" ht="26.4" outlineLevel="6" x14ac:dyDescent="0.3">
      <c r="A88" s="18" t="s">
        <v>28</v>
      </c>
      <c r="B88" s="18" t="s">
        <v>696</v>
      </c>
      <c r="C88" s="17">
        <v>200</v>
      </c>
      <c r="D88" s="19" t="s">
        <v>333</v>
      </c>
      <c r="E88" s="9">
        <v>364.2</v>
      </c>
      <c r="F88" s="9">
        <v>0</v>
      </c>
      <c r="G88" s="9">
        <v>0</v>
      </c>
      <c r="H88" s="82"/>
    </row>
    <row r="89" spans="1:8" ht="26.4" outlineLevel="3" x14ac:dyDescent="0.3">
      <c r="A89" s="17" t="s">
        <v>28</v>
      </c>
      <c r="B89" s="18" t="s">
        <v>41</v>
      </c>
      <c r="C89" s="17"/>
      <c r="D89" s="19" t="s">
        <v>361</v>
      </c>
      <c r="E89" s="9">
        <v>400</v>
      </c>
      <c r="F89" s="9">
        <v>400</v>
      </c>
      <c r="G89" s="9">
        <v>400</v>
      </c>
      <c r="H89" s="82"/>
    </row>
    <row r="90" spans="1:8" ht="26.4" outlineLevel="4" x14ac:dyDescent="0.3">
      <c r="A90" s="17" t="s">
        <v>28</v>
      </c>
      <c r="B90" s="18" t="s">
        <v>42</v>
      </c>
      <c r="C90" s="17"/>
      <c r="D90" s="19" t="s">
        <v>362</v>
      </c>
      <c r="E90" s="9">
        <v>400</v>
      </c>
      <c r="F90" s="9">
        <v>400</v>
      </c>
      <c r="G90" s="9">
        <v>400</v>
      </c>
      <c r="H90" s="82"/>
    </row>
    <row r="91" spans="1:8" ht="39.6" outlineLevel="5" x14ac:dyDescent="0.3">
      <c r="A91" s="17" t="s">
        <v>28</v>
      </c>
      <c r="B91" s="18" t="s">
        <v>43</v>
      </c>
      <c r="C91" s="17"/>
      <c r="D91" s="19" t="s">
        <v>363</v>
      </c>
      <c r="E91" s="9">
        <v>200</v>
      </c>
      <c r="F91" s="9">
        <v>200</v>
      </c>
      <c r="G91" s="9">
        <v>200</v>
      </c>
      <c r="H91" s="82"/>
    </row>
    <row r="92" spans="1:8" ht="26.4" outlineLevel="6" x14ac:dyDescent="0.3">
      <c r="A92" s="17" t="s">
        <v>28</v>
      </c>
      <c r="B92" s="18" t="s">
        <v>43</v>
      </c>
      <c r="C92" s="17" t="s">
        <v>7</v>
      </c>
      <c r="D92" s="19" t="s">
        <v>333</v>
      </c>
      <c r="E92" s="9">
        <v>200</v>
      </c>
      <c r="F92" s="9">
        <v>200</v>
      </c>
      <c r="G92" s="9">
        <v>200</v>
      </c>
      <c r="H92" s="82"/>
    </row>
    <row r="93" spans="1:8" ht="39.6" outlineLevel="5" x14ac:dyDescent="0.3">
      <c r="A93" s="17" t="s">
        <v>28</v>
      </c>
      <c r="B93" s="18" t="s">
        <v>44</v>
      </c>
      <c r="C93" s="17"/>
      <c r="D93" s="19" t="s">
        <v>364</v>
      </c>
      <c r="E93" s="9">
        <v>200</v>
      </c>
      <c r="F93" s="9">
        <v>200</v>
      </c>
      <c r="G93" s="9">
        <v>200</v>
      </c>
      <c r="H93" s="82"/>
    </row>
    <row r="94" spans="1:8" ht="26.4" outlineLevel="6" x14ac:dyDescent="0.3">
      <c r="A94" s="17" t="s">
        <v>28</v>
      </c>
      <c r="B94" s="18" t="s">
        <v>44</v>
      </c>
      <c r="C94" s="17" t="s">
        <v>7</v>
      </c>
      <c r="D94" s="19" t="s">
        <v>333</v>
      </c>
      <c r="E94" s="9">
        <v>200</v>
      </c>
      <c r="F94" s="9">
        <v>200</v>
      </c>
      <c r="G94" s="9">
        <v>200</v>
      </c>
      <c r="H94" s="82"/>
    </row>
    <row r="95" spans="1:8" ht="39.6" outlineLevel="2" x14ac:dyDescent="0.3">
      <c r="A95" s="17" t="s">
        <v>28</v>
      </c>
      <c r="B95" s="18" t="s">
        <v>45</v>
      </c>
      <c r="C95" s="17"/>
      <c r="D95" s="19" t="s">
        <v>295</v>
      </c>
      <c r="E95" s="9">
        <v>45</v>
      </c>
      <c r="F95" s="9">
        <v>45</v>
      </c>
      <c r="G95" s="9">
        <v>45</v>
      </c>
      <c r="H95" s="82"/>
    </row>
    <row r="96" spans="1:8" ht="26.4" outlineLevel="3" x14ac:dyDescent="0.3">
      <c r="A96" s="17" t="s">
        <v>28</v>
      </c>
      <c r="B96" s="18" t="s">
        <v>46</v>
      </c>
      <c r="C96" s="17"/>
      <c r="D96" s="19" t="s">
        <v>365</v>
      </c>
      <c r="E96" s="9">
        <v>45</v>
      </c>
      <c r="F96" s="9">
        <v>45</v>
      </c>
      <c r="G96" s="9">
        <v>45</v>
      </c>
      <c r="H96" s="82"/>
    </row>
    <row r="97" spans="1:8" ht="26.4" outlineLevel="4" x14ac:dyDescent="0.3">
      <c r="A97" s="17" t="s">
        <v>28</v>
      </c>
      <c r="B97" s="18" t="s">
        <v>47</v>
      </c>
      <c r="C97" s="17"/>
      <c r="D97" s="19" t="s">
        <v>366</v>
      </c>
      <c r="E97" s="9">
        <v>2</v>
      </c>
      <c r="F97" s="9">
        <v>2</v>
      </c>
      <c r="G97" s="9">
        <v>2</v>
      </c>
      <c r="H97" s="82"/>
    </row>
    <row r="98" spans="1:8" ht="26.4" outlineLevel="5" x14ac:dyDescent="0.3">
      <c r="A98" s="17" t="s">
        <v>28</v>
      </c>
      <c r="B98" s="18" t="s">
        <v>48</v>
      </c>
      <c r="C98" s="17"/>
      <c r="D98" s="19" t="s">
        <v>367</v>
      </c>
      <c r="E98" s="9">
        <v>2</v>
      </c>
      <c r="F98" s="9">
        <v>2</v>
      </c>
      <c r="G98" s="9">
        <v>2</v>
      </c>
      <c r="H98" s="82"/>
    </row>
    <row r="99" spans="1:8" ht="26.4" outlineLevel="6" x14ac:dyDescent="0.3">
      <c r="A99" s="17" t="s">
        <v>28</v>
      </c>
      <c r="B99" s="18" t="s">
        <v>48</v>
      </c>
      <c r="C99" s="17" t="s">
        <v>7</v>
      </c>
      <c r="D99" s="19" t="s">
        <v>333</v>
      </c>
      <c r="E99" s="9">
        <v>2</v>
      </c>
      <c r="F99" s="9">
        <v>2</v>
      </c>
      <c r="G99" s="9">
        <v>2</v>
      </c>
      <c r="H99" s="82"/>
    </row>
    <row r="100" spans="1:8" outlineLevel="4" x14ac:dyDescent="0.3">
      <c r="A100" s="17" t="s">
        <v>28</v>
      </c>
      <c r="B100" s="18" t="s">
        <v>49</v>
      </c>
      <c r="C100" s="17"/>
      <c r="D100" s="19" t="s">
        <v>368</v>
      </c>
      <c r="E100" s="9">
        <v>43</v>
      </c>
      <c r="F100" s="9">
        <v>43</v>
      </c>
      <c r="G100" s="9">
        <v>43</v>
      </c>
      <c r="H100" s="82"/>
    </row>
    <row r="101" spans="1:8" ht="26.4" outlineLevel="5" x14ac:dyDescent="0.3">
      <c r="A101" s="17" t="s">
        <v>28</v>
      </c>
      <c r="B101" s="18" t="s">
        <v>50</v>
      </c>
      <c r="C101" s="17"/>
      <c r="D101" s="19" t="s">
        <v>369</v>
      </c>
      <c r="E101" s="9">
        <v>43</v>
      </c>
      <c r="F101" s="9">
        <v>43</v>
      </c>
      <c r="G101" s="9">
        <v>43</v>
      </c>
      <c r="H101" s="82"/>
    </row>
    <row r="102" spans="1:8" ht="52.8" outlineLevel="6" x14ac:dyDescent="0.3">
      <c r="A102" s="17" t="s">
        <v>28</v>
      </c>
      <c r="B102" s="18" t="s">
        <v>50</v>
      </c>
      <c r="C102" s="17" t="s">
        <v>6</v>
      </c>
      <c r="D102" s="19" t="s">
        <v>332</v>
      </c>
      <c r="E102" s="9">
        <v>43</v>
      </c>
      <c r="F102" s="9">
        <v>43</v>
      </c>
      <c r="G102" s="9">
        <v>43</v>
      </c>
      <c r="H102" s="82"/>
    </row>
    <row r="103" spans="1:8" ht="39.6" outlineLevel="2" x14ac:dyDescent="0.3">
      <c r="A103" s="59" t="s">
        <v>28</v>
      </c>
      <c r="B103" s="58" t="s">
        <v>51</v>
      </c>
      <c r="C103" s="59"/>
      <c r="D103" s="61" t="s">
        <v>578</v>
      </c>
      <c r="E103" s="21">
        <v>1589.8</v>
      </c>
      <c r="F103" s="21">
        <v>0</v>
      </c>
      <c r="G103" s="21">
        <v>0</v>
      </c>
      <c r="H103" s="82"/>
    </row>
    <row r="104" spans="1:8" ht="39.6" outlineLevel="3" x14ac:dyDescent="0.3">
      <c r="A104" s="59" t="s">
        <v>28</v>
      </c>
      <c r="B104" s="58" t="s">
        <v>52</v>
      </c>
      <c r="C104" s="59"/>
      <c r="D104" s="61" t="s">
        <v>674</v>
      </c>
      <c r="E104" s="21">
        <v>760</v>
      </c>
      <c r="F104" s="21">
        <v>0</v>
      </c>
      <c r="G104" s="21">
        <v>0</v>
      </c>
      <c r="H104" s="82"/>
    </row>
    <row r="105" spans="1:8" ht="26.4" outlineLevel="4" x14ac:dyDescent="0.3">
      <c r="A105" s="59" t="s">
        <v>28</v>
      </c>
      <c r="B105" s="58" t="s">
        <v>53</v>
      </c>
      <c r="C105" s="59"/>
      <c r="D105" s="61" t="s">
        <v>370</v>
      </c>
      <c r="E105" s="21">
        <v>760</v>
      </c>
      <c r="F105" s="21">
        <v>0</v>
      </c>
      <c r="G105" s="21">
        <v>0</v>
      </c>
      <c r="H105" s="82"/>
    </row>
    <row r="106" spans="1:8" ht="39.6" outlineLevel="5" x14ac:dyDescent="0.3">
      <c r="A106" s="59" t="s">
        <v>28</v>
      </c>
      <c r="B106" s="58" t="s">
        <v>54</v>
      </c>
      <c r="C106" s="59"/>
      <c r="D106" s="61" t="s">
        <v>589</v>
      </c>
      <c r="E106" s="21">
        <v>760</v>
      </c>
      <c r="F106" s="21">
        <v>0</v>
      </c>
      <c r="G106" s="21">
        <v>0</v>
      </c>
      <c r="H106" s="82"/>
    </row>
    <row r="107" spans="1:8" ht="26.4" outlineLevel="6" x14ac:dyDescent="0.3">
      <c r="A107" s="59" t="s">
        <v>28</v>
      </c>
      <c r="B107" s="58" t="s">
        <v>54</v>
      </c>
      <c r="C107" s="59" t="s">
        <v>7</v>
      </c>
      <c r="D107" s="61" t="s">
        <v>333</v>
      </c>
      <c r="E107" s="21">
        <v>760</v>
      </c>
      <c r="F107" s="21">
        <v>0</v>
      </c>
      <c r="G107" s="21">
        <v>0</v>
      </c>
      <c r="H107" s="82"/>
    </row>
    <row r="108" spans="1:8" ht="52.8" outlineLevel="3" x14ac:dyDescent="0.3">
      <c r="A108" s="59" t="s">
        <v>28</v>
      </c>
      <c r="B108" s="58" t="s">
        <v>55</v>
      </c>
      <c r="C108" s="59"/>
      <c r="D108" s="61" t="s">
        <v>580</v>
      </c>
      <c r="E108" s="21">
        <v>829.8</v>
      </c>
      <c r="F108" s="21">
        <v>0</v>
      </c>
      <c r="G108" s="21">
        <v>0</v>
      </c>
      <c r="H108" s="82"/>
    </row>
    <row r="109" spans="1:8" ht="66" outlineLevel="4" x14ac:dyDescent="0.3">
      <c r="A109" s="59" t="s">
        <v>28</v>
      </c>
      <c r="B109" s="58" t="s">
        <v>569</v>
      </c>
      <c r="C109" s="59"/>
      <c r="D109" s="61" t="s">
        <v>590</v>
      </c>
      <c r="E109" s="21">
        <v>829.8</v>
      </c>
      <c r="F109" s="21">
        <v>0</v>
      </c>
      <c r="G109" s="21">
        <v>0</v>
      </c>
      <c r="H109" s="82"/>
    </row>
    <row r="110" spans="1:8" ht="52.8" outlineLevel="5" x14ac:dyDescent="0.3">
      <c r="A110" s="59" t="s">
        <v>28</v>
      </c>
      <c r="B110" s="58" t="s">
        <v>571</v>
      </c>
      <c r="C110" s="59"/>
      <c r="D110" s="61" t="s">
        <v>581</v>
      </c>
      <c r="E110" s="21">
        <v>829.8</v>
      </c>
      <c r="F110" s="21">
        <v>0</v>
      </c>
      <c r="G110" s="21">
        <v>0</v>
      </c>
      <c r="H110" s="82"/>
    </row>
    <row r="111" spans="1:8" ht="26.4" outlineLevel="6" x14ac:dyDescent="0.3">
      <c r="A111" s="59" t="s">
        <v>28</v>
      </c>
      <c r="B111" s="58" t="s">
        <v>571</v>
      </c>
      <c r="C111" s="59" t="s">
        <v>7</v>
      </c>
      <c r="D111" s="61" t="s">
        <v>333</v>
      </c>
      <c r="E111" s="21">
        <v>829.8</v>
      </c>
      <c r="F111" s="21">
        <v>0</v>
      </c>
      <c r="G111" s="21">
        <v>0</v>
      </c>
      <c r="H111" s="82"/>
    </row>
    <row r="112" spans="1:8" s="30" customFormat="1" ht="26.4" x14ac:dyDescent="0.3">
      <c r="A112" s="62" t="s">
        <v>57</v>
      </c>
      <c r="B112" s="63"/>
      <c r="C112" s="62"/>
      <c r="D112" s="64" t="s">
        <v>278</v>
      </c>
      <c r="E112" s="65">
        <v>2956.5</v>
      </c>
      <c r="F112" s="65">
        <v>2952</v>
      </c>
      <c r="G112" s="65">
        <v>2920</v>
      </c>
      <c r="H112" s="92"/>
    </row>
    <row r="113" spans="1:8" outlineLevel="1" x14ac:dyDescent="0.3">
      <c r="A113" s="59" t="s">
        <v>58</v>
      </c>
      <c r="B113" s="58"/>
      <c r="C113" s="59"/>
      <c r="D113" s="61" t="s">
        <v>296</v>
      </c>
      <c r="E113" s="21">
        <v>836</v>
      </c>
      <c r="F113" s="21">
        <v>831.5</v>
      </c>
      <c r="G113" s="21">
        <v>799.5</v>
      </c>
      <c r="H113" s="82"/>
    </row>
    <row r="114" spans="1:8" ht="39.6" outlineLevel="2" x14ac:dyDescent="0.3">
      <c r="A114" s="59" t="s">
        <v>58</v>
      </c>
      <c r="B114" s="58" t="s">
        <v>13</v>
      </c>
      <c r="C114" s="59"/>
      <c r="D114" s="61" t="s">
        <v>289</v>
      </c>
      <c r="E114" s="21">
        <v>836</v>
      </c>
      <c r="F114" s="21">
        <v>831.5</v>
      </c>
      <c r="G114" s="21">
        <v>799.5</v>
      </c>
      <c r="H114" s="82"/>
    </row>
    <row r="115" spans="1:8" ht="52.8" outlineLevel="3" x14ac:dyDescent="0.3">
      <c r="A115" s="59" t="s">
        <v>58</v>
      </c>
      <c r="B115" s="58" t="s">
        <v>18</v>
      </c>
      <c r="C115" s="59"/>
      <c r="D115" s="61" t="s">
        <v>341</v>
      </c>
      <c r="E115" s="21">
        <v>836</v>
      </c>
      <c r="F115" s="21">
        <v>831.5</v>
      </c>
      <c r="G115" s="21">
        <v>799.5</v>
      </c>
      <c r="H115" s="82"/>
    </row>
    <row r="116" spans="1:8" ht="66" outlineLevel="4" x14ac:dyDescent="0.3">
      <c r="A116" s="59" t="s">
        <v>58</v>
      </c>
      <c r="B116" s="58" t="s">
        <v>19</v>
      </c>
      <c r="C116" s="59"/>
      <c r="D116" s="61" t="s">
        <v>342</v>
      </c>
      <c r="E116" s="21">
        <v>836</v>
      </c>
      <c r="F116" s="21">
        <v>831.5</v>
      </c>
      <c r="G116" s="21">
        <v>799.5</v>
      </c>
      <c r="H116" s="82"/>
    </row>
    <row r="117" spans="1:8" ht="26.4" outlineLevel="5" x14ac:dyDescent="0.3">
      <c r="A117" s="59" t="s">
        <v>58</v>
      </c>
      <c r="B117" s="58" t="s">
        <v>638</v>
      </c>
      <c r="C117" s="59"/>
      <c r="D117" s="61" t="s">
        <v>379</v>
      </c>
      <c r="E117" s="21">
        <v>836</v>
      </c>
      <c r="F117" s="21">
        <v>831.5</v>
      </c>
      <c r="G117" s="21">
        <v>799.5</v>
      </c>
      <c r="H117" s="82"/>
    </row>
    <row r="118" spans="1:8" ht="52.8" outlineLevel="6" x14ac:dyDescent="0.3">
      <c r="A118" s="59" t="s">
        <v>58</v>
      </c>
      <c r="B118" s="58" t="s">
        <v>638</v>
      </c>
      <c r="C118" s="59" t="s">
        <v>6</v>
      </c>
      <c r="D118" s="61" t="s">
        <v>332</v>
      </c>
      <c r="E118" s="21">
        <v>836</v>
      </c>
      <c r="F118" s="21">
        <v>831.5</v>
      </c>
      <c r="G118" s="21">
        <v>799.5</v>
      </c>
      <c r="H118" s="82"/>
    </row>
    <row r="119" spans="1:8" ht="30" customHeight="1" outlineLevel="1" x14ac:dyDescent="0.3">
      <c r="A119" s="59" t="s">
        <v>64</v>
      </c>
      <c r="B119" s="58"/>
      <c r="C119" s="59"/>
      <c r="D119" s="61" t="s">
        <v>720</v>
      </c>
      <c r="E119" s="21">
        <v>2070.5</v>
      </c>
      <c r="F119" s="21">
        <v>2070.5</v>
      </c>
      <c r="G119" s="21">
        <v>2070.5</v>
      </c>
      <c r="H119" s="82"/>
    </row>
    <row r="120" spans="1:8" ht="66" outlineLevel="2" x14ac:dyDescent="0.3">
      <c r="A120" s="59" t="s">
        <v>64</v>
      </c>
      <c r="B120" s="58" t="s">
        <v>60</v>
      </c>
      <c r="C120" s="59"/>
      <c r="D120" s="61" t="s">
        <v>297</v>
      </c>
      <c r="E120" s="21">
        <v>2070.5</v>
      </c>
      <c r="F120" s="21">
        <v>2070.5</v>
      </c>
      <c r="G120" s="21">
        <v>2070.5</v>
      </c>
      <c r="H120" s="82"/>
    </row>
    <row r="121" spans="1:8" ht="52.8" outlineLevel="3" x14ac:dyDescent="0.3">
      <c r="A121" s="59" t="s">
        <v>64</v>
      </c>
      <c r="B121" s="58" t="s">
        <v>61</v>
      </c>
      <c r="C121" s="59"/>
      <c r="D121" s="61" t="s">
        <v>380</v>
      </c>
      <c r="E121" s="21">
        <v>1920.5</v>
      </c>
      <c r="F121" s="21">
        <v>1920.5</v>
      </c>
      <c r="G121" s="21">
        <v>1920.5</v>
      </c>
      <c r="H121" s="82"/>
    </row>
    <row r="122" spans="1:8" ht="26.4" outlineLevel="4" x14ac:dyDescent="0.3">
      <c r="A122" s="59" t="s">
        <v>64</v>
      </c>
      <c r="B122" s="58" t="s">
        <v>62</v>
      </c>
      <c r="C122" s="59"/>
      <c r="D122" s="61" t="s">
        <v>381</v>
      </c>
      <c r="E122" s="21">
        <v>1920.5</v>
      </c>
      <c r="F122" s="21">
        <v>1920.5</v>
      </c>
      <c r="G122" s="21">
        <v>1920.5</v>
      </c>
      <c r="H122" s="82"/>
    </row>
    <row r="123" spans="1:8" ht="26.4" outlineLevel="5" x14ac:dyDescent="0.3">
      <c r="A123" s="59" t="s">
        <v>64</v>
      </c>
      <c r="B123" s="58" t="s">
        <v>63</v>
      </c>
      <c r="C123" s="59"/>
      <c r="D123" s="61" t="s">
        <v>382</v>
      </c>
      <c r="E123" s="21">
        <v>1920.5</v>
      </c>
      <c r="F123" s="21">
        <v>1920.5</v>
      </c>
      <c r="G123" s="21">
        <v>1920.5</v>
      </c>
      <c r="H123" s="82"/>
    </row>
    <row r="124" spans="1:8" ht="52.8" outlineLevel="6" x14ac:dyDescent="0.3">
      <c r="A124" s="59" t="s">
        <v>64</v>
      </c>
      <c r="B124" s="58" t="s">
        <v>63</v>
      </c>
      <c r="C124" s="59" t="s">
        <v>6</v>
      </c>
      <c r="D124" s="61" t="s">
        <v>332</v>
      </c>
      <c r="E124" s="21">
        <v>1874</v>
      </c>
      <c r="F124" s="21">
        <v>1874</v>
      </c>
      <c r="G124" s="21">
        <v>1874</v>
      </c>
      <c r="H124" s="82"/>
    </row>
    <row r="125" spans="1:8" ht="26.4" outlineLevel="6" x14ac:dyDescent="0.3">
      <c r="A125" s="59" t="s">
        <v>64</v>
      </c>
      <c r="B125" s="58" t="s">
        <v>63</v>
      </c>
      <c r="C125" s="59" t="s">
        <v>7</v>
      </c>
      <c r="D125" s="61" t="s">
        <v>333</v>
      </c>
      <c r="E125" s="21">
        <v>46.5</v>
      </c>
      <c r="F125" s="21">
        <v>46.5</v>
      </c>
      <c r="G125" s="21">
        <v>46.5</v>
      </c>
      <c r="H125" s="82"/>
    </row>
    <row r="126" spans="1:8" ht="39.6" outlineLevel="3" x14ac:dyDescent="0.3">
      <c r="A126" s="59" t="s">
        <v>64</v>
      </c>
      <c r="B126" s="58" t="s">
        <v>65</v>
      </c>
      <c r="C126" s="59"/>
      <c r="D126" s="61" t="s">
        <v>383</v>
      </c>
      <c r="E126" s="21">
        <v>50</v>
      </c>
      <c r="F126" s="21">
        <v>50</v>
      </c>
      <c r="G126" s="21">
        <v>50</v>
      </c>
      <c r="H126" s="82"/>
    </row>
    <row r="127" spans="1:8" ht="52.8" outlineLevel="4" x14ac:dyDescent="0.3">
      <c r="A127" s="59" t="s">
        <v>64</v>
      </c>
      <c r="B127" s="58" t="s">
        <v>66</v>
      </c>
      <c r="C127" s="59"/>
      <c r="D127" s="61" t="s">
        <v>384</v>
      </c>
      <c r="E127" s="21">
        <v>50</v>
      </c>
      <c r="F127" s="21">
        <v>50</v>
      </c>
      <c r="G127" s="21">
        <v>50</v>
      </c>
      <c r="H127" s="82"/>
    </row>
    <row r="128" spans="1:8" outlineLevel="5" x14ac:dyDescent="0.3">
      <c r="A128" s="59" t="s">
        <v>64</v>
      </c>
      <c r="B128" s="58" t="s">
        <v>67</v>
      </c>
      <c r="C128" s="59"/>
      <c r="D128" s="61" t="s">
        <v>385</v>
      </c>
      <c r="E128" s="21">
        <v>50</v>
      </c>
      <c r="F128" s="21">
        <v>50</v>
      </c>
      <c r="G128" s="21">
        <v>50</v>
      </c>
      <c r="H128" s="82"/>
    </row>
    <row r="129" spans="1:8" ht="26.4" outlineLevel="6" x14ac:dyDescent="0.3">
      <c r="A129" s="59" t="s">
        <v>64</v>
      </c>
      <c r="B129" s="58" t="s">
        <v>67</v>
      </c>
      <c r="C129" s="59" t="s">
        <v>7</v>
      </c>
      <c r="D129" s="61" t="s">
        <v>333</v>
      </c>
      <c r="E129" s="21">
        <v>50</v>
      </c>
      <c r="F129" s="21">
        <v>50</v>
      </c>
      <c r="G129" s="21">
        <v>50</v>
      </c>
      <c r="H129" s="82"/>
    </row>
    <row r="130" spans="1:8" ht="26.4" outlineLevel="3" x14ac:dyDescent="0.3">
      <c r="A130" s="59" t="s">
        <v>64</v>
      </c>
      <c r="B130" s="58" t="s">
        <v>68</v>
      </c>
      <c r="C130" s="59"/>
      <c r="D130" s="61" t="s">
        <v>386</v>
      </c>
      <c r="E130" s="21">
        <v>100</v>
      </c>
      <c r="F130" s="21">
        <v>100</v>
      </c>
      <c r="G130" s="21">
        <v>100</v>
      </c>
      <c r="H130" s="82"/>
    </row>
    <row r="131" spans="1:8" ht="39.6" outlineLevel="4" x14ac:dyDescent="0.3">
      <c r="A131" s="59" t="s">
        <v>64</v>
      </c>
      <c r="B131" s="58" t="s">
        <v>69</v>
      </c>
      <c r="C131" s="59"/>
      <c r="D131" s="61" t="s">
        <v>387</v>
      </c>
      <c r="E131" s="21">
        <v>55</v>
      </c>
      <c r="F131" s="21">
        <v>80</v>
      </c>
      <c r="G131" s="21">
        <v>80</v>
      </c>
      <c r="H131" s="82"/>
    </row>
    <row r="132" spans="1:8" outlineLevel="5" x14ac:dyDescent="0.3">
      <c r="A132" s="59" t="s">
        <v>64</v>
      </c>
      <c r="B132" s="58" t="s">
        <v>70</v>
      </c>
      <c r="C132" s="59"/>
      <c r="D132" s="61" t="s">
        <v>388</v>
      </c>
      <c r="E132" s="21">
        <v>10</v>
      </c>
      <c r="F132" s="21">
        <v>10</v>
      </c>
      <c r="G132" s="21">
        <v>10</v>
      </c>
      <c r="H132" s="82"/>
    </row>
    <row r="133" spans="1:8" ht="26.4" outlineLevel="6" x14ac:dyDescent="0.3">
      <c r="A133" s="59" t="s">
        <v>64</v>
      </c>
      <c r="B133" s="58" t="s">
        <v>70</v>
      </c>
      <c r="C133" s="59" t="s">
        <v>7</v>
      </c>
      <c r="D133" s="61" t="s">
        <v>333</v>
      </c>
      <c r="E133" s="21">
        <v>10</v>
      </c>
      <c r="F133" s="21">
        <v>10</v>
      </c>
      <c r="G133" s="21">
        <v>10</v>
      </c>
      <c r="H133" s="82"/>
    </row>
    <row r="134" spans="1:8" outlineLevel="5" x14ac:dyDescent="0.3">
      <c r="A134" s="59" t="s">
        <v>64</v>
      </c>
      <c r="B134" s="58" t="s">
        <v>71</v>
      </c>
      <c r="C134" s="59"/>
      <c r="D134" s="61" t="s">
        <v>389</v>
      </c>
      <c r="E134" s="21">
        <v>14</v>
      </c>
      <c r="F134" s="21">
        <v>24</v>
      </c>
      <c r="G134" s="21">
        <v>24</v>
      </c>
      <c r="H134" s="82"/>
    </row>
    <row r="135" spans="1:8" ht="26.4" outlineLevel="6" x14ac:dyDescent="0.3">
      <c r="A135" s="59" t="s">
        <v>64</v>
      </c>
      <c r="B135" s="58" t="s">
        <v>71</v>
      </c>
      <c r="C135" s="59" t="s">
        <v>7</v>
      </c>
      <c r="D135" s="61" t="s">
        <v>333</v>
      </c>
      <c r="E135" s="21">
        <v>14</v>
      </c>
      <c r="F135" s="21">
        <v>24</v>
      </c>
      <c r="G135" s="21">
        <v>24</v>
      </c>
      <c r="H135" s="82"/>
    </row>
    <row r="136" spans="1:8" outlineLevel="5" x14ac:dyDescent="0.3">
      <c r="A136" s="59" t="s">
        <v>64</v>
      </c>
      <c r="B136" s="58" t="s">
        <v>72</v>
      </c>
      <c r="C136" s="59"/>
      <c r="D136" s="61" t="s">
        <v>390</v>
      </c>
      <c r="E136" s="21">
        <v>25</v>
      </c>
      <c r="F136" s="21">
        <v>40</v>
      </c>
      <c r="G136" s="21">
        <v>40</v>
      </c>
      <c r="H136" s="82"/>
    </row>
    <row r="137" spans="1:8" ht="26.4" outlineLevel="6" x14ac:dyDescent="0.3">
      <c r="A137" s="59" t="s">
        <v>64</v>
      </c>
      <c r="B137" s="58" t="s">
        <v>72</v>
      </c>
      <c r="C137" s="59" t="s">
        <v>7</v>
      </c>
      <c r="D137" s="61" t="s">
        <v>333</v>
      </c>
      <c r="E137" s="21">
        <v>25</v>
      </c>
      <c r="F137" s="21">
        <v>40</v>
      </c>
      <c r="G137" s="21">
        <v>40</v>
      </c>
      <c r="H137" s="82"/>
    </row>
    <row r="138" spans="1:8" outlineLevel="5" x14ac:dyDescent="0.3">
      <c r="A138" s="59" t="s">
        <v>64</v>
      </c>
      <c r="B138" s="58" t="s">
        <v>73</v>
      </c>
      <c r="C138" s="59"/>
      <c r="D138" s="61" t="s">
        <v>391</v>
      </c>
      <c r="E138" s="21">
        <v>3</v>
      </c>
      <c r="F138" s="21">
        <v>3</v>
      </c>
      <c r="G138" s="21">
        <v>3</v>
      </c>
      <c r="H138" s="82"/>
    </row>
    <row r="139" spans="1:8" ht="26.4" outlineLevel="6" x14ac:dyDescent="0.3">
      <c r="A139" s="59" t="s">
        <v>64</v>
      </c>
      <c r="B139" s="58" t="s">
        <v>73</v>
      </c>
      <c r="C139" s="59" t="s">
        <v>7</v>
      </c>
      <c r="D139" s="61" t="s">
        <v>333</v>
      </c>
      <c r="E139" s="21">
        <v>3</v>
      </c>
      <c r="F139" s="21">
        <v>3</v>
      </c>
      <c r="G139" s="21">
        <v>3</v>
      </c>
      <c r="H139" s="82"/>
    </row>
    <row r="140" spans="1:8" outlineLevel="5" x14ac:dyDescent="0.3">
      <c r="A140" s="59" t="s">
        <v>64</v>
      </c>
      <c r="B140" s="58" t="s">
        <v>74</v>
      </c>
      <c r="C140" s="59"/>
      <c r="D140" s="61" t="s">
        <v>392</v>
      </c>
      <c r="E140" s="21">
        <v>3</v>
      </c>
      <c r="F140" s="21">
        <v>3</v>
      </c>
      <c r="G140" s="21">
        <v>3</v>
      </c>
      <c r="H140" s="82"/>
    </row>
    <row r="141" spans="1:8" ht="26.4" outlineLevel="6" x14ac:dyDescent="0.3">
      <c r="A141" s="59" t="s">
        <v>64</v>
      </c>
      <c r="B141" s="58" t="s">
        <v>74</v>
      </c>
      <c r="C141" s="59" t="s">
        <v>7</v>
      </c>
      <c r="D141" s="61" t="s">
        <v>333</v>
      </c>
      <c r="E141" s="21">
        <v>3</v>
      </c>
      <c r="F141" s="21">
        <v>3</v>
      </c>
      <c r="G141" s="21">
        <v>3</v>
      </c>
      <c r="H141" s="82"/>
    </row>
    <row r="142" spans="1:8" ht="39.6" outlineLevel="4" x14ac:dyDescent="0.3">
      <c r="A142" s="59" t="s">
        <v>64</v>
      </c>
      <c r="B142" s="58" t="s">
        <v>75</v>
      </c>
      <c r="C142" s="59"/>
      <c r="D142" s="61" t="s">
        <v>393</v>
      </c>
      <c r="E142" s="21">
        <v>45</v>
      </c>
      <c r="F142" s="21">
        <v>20</v>
      </c>
      <c r="G142" s="21">
        <v>20</v>
      </c>
      <c r="H142" s="82"/>
    </row>
    <row r="143" spans="1:8" ht="26.4" outlineLevel="5" x14ac:dyDescent="0.3">
      <c r="A143" s="59" t="s">
        <v>64</v>
      </c>
      <c r="B143" s="58" t="s">
        <v>76</v>
      </c>
      <c r="C143" s="59"/>
      <c r="D143" s="61" t="s">
        <v>394</v>
      </c>
      <c r="E143" s="21">
        <v>45</v>
      </c>
      <c r="F143" s="21">
        <v>20</v>
      </c>
      <c r="G143" s="21">
        <v>20</v>
      </c>
      <c r="H143" s="82"/>
    </row>
    <row r="144" spans="1:8" ht="26.4" outlineLevel="6" x14ac:dyDescent="0.3">
      <c r="A144" s="59" t="s">
        <v>64</v>
      </c>
      <c r="B144" s="58" t="s">
        <v>76</v>
      </c>
      <c r="C144" s="59" t="s">
        <v>7</v>
      </c>
      <c r="D144" s="61" t="s">
        <v>333</v>
      </c>
      <c r="E144" s="21">
        <v>45</v>
      </c>
      <c r="F144" s="21">
        <v>20</v>
      </c>
      <c r="G144" s="21">
        <v>20</v>
      </c>
      <c r="H144" s="82"/>
    </row>
    <row r="145" spans="1:10" ht="26.4" outlineLevel="6" x14ac:dyDescent="0.3">
      <c r="A145" s="18" t="s">
        <v>658</v>
      </c>
      <c r="B145" s="18"/>
      <c r="C145" s="17"/>
      <c r="D145" s="19" t="s">
        <v>663</v>
      </c>
      <c r="E145" s="21">
        <v>50</v>
      </c>
      <c r="F145" s="21">
        <v>50</v>
      </c>
      <c r="G145" s="21">
        <v>50</v>
      </c>
      <c r="H145" s="82"/>
    </row>
    <row r="146" spans="1:10" ht="52.8" outlineLevel="6" x14ac:dyDescent="0.3">
      <c r="A146" s="18" t="s">
        <v>658</v>
      </c>
      <c r="B146" s="18" t="s">
        <v>659</v>
      </c>
      <c r="C146" s="17"/>
      <c r="D146" s="19" t="s">
        <v>664</v>
      </c>
      <c r="E146" s="21">
        <v>50</v>
      </c>
      <c r="F146" s="21">
        <v>50</v>
      </c>
      <c r="G146" s="21">
        <v>50</v>
      </c>
      <c r="H146" s="82"/>
    </row>
    <row r="147" spans="1:10" ht="79.2" outlineLevel="6" x14ac:dyDescent="0.3">
      <c r="A147" s="18" t="s">
        <v>658</v>
      </c>
      <c r="B147" s="18" t="s">
        <v>660</v>
      </c>
      <c r="C147" s="17"/>
      <c r="D147" s="19" t="s">
        <v>669</v>
      </c>
      <c r="E147" s="21">
        <v>50</v>
      </c>
      <c r="F147" s="21">
        <v>50</v>
      </c>
      <c r="G147" s="21">
        <v>50</v>
      </c>
      <c r="H147" s="82"/>
    </row>
    <row r="148" spans="1:10" ht="26.4" outlineLevel="6" x14ac:dyDescent="0.3">
      <c r="A148" s="18" t="s">
        <v>658</v>
      </c>
      <c r="B148" s="18" t="s">
        <v>661</v>
      </c>
      <c r="C148" s="17"/>
      <c r="D148" s="19" t="s">
        <v>665</v>
      </c>
      <c r="E148" s="21">
        <v>50</v>
      </c>
      <c r="F148" s="21">
        <v>50</v>
      </c>
      <c r="G148" s="21">
        <v>50</v>
      </c>
      <c r="H148" s="82"/>
    </row>
    <row r="149" spans="1:10" ht="26.4" outlineLevel="6" x14ac:dyDescent="0.3">
      <c r="A149" s="18" t="s">
        <v>658</v>
      </c>
      <c r="B149" s="18" t="s">
        <v>662</v>
      </c>
      <c r="C149" s="17"/>
      <c r="D149" s="19" t="s">
        <v>666</v>
      </c>
      <c r="E149" s="21">
        <v>50</v>
      </c>
      <c r="F149" s="21">
        <v>50</v>
      </c>
      <c r="G149" s="21">
        <v>50</v>
      </c>
      <c r="H149" s="82"/>
    </row>
    <row r="150" spans="1:10" ht="26.4" outlineLevel="6" x14ac:dyDescent="0.3">
      <c r="A150" s="18" t="s">
        <v>658</v>
      </c>
      <c r="B150" s="18" t="s">
        <v>662</v>
      </c>
      <c r="C150" s="17">
        <v>200</v>
      </c>
      <c r="D150" s="19" t="s">
        <v>333</v>
      </c>
      <c r="E150" s="21">
        <v>50</v>
      </c>
      <c r="F150" s="21">
        <v>50</v>
      </c>
      <c r="G150" s="21">
        <v>50</v>
      </c>
      <c r="H150" s="82"/>
    </row>
    <row r="151" spans="1:10" s="30" customFormat="1" x14ac:dyDescent="0.3">
      <c r="A151" s="62" t="s">
        <v>77</v>
      </c>
      <c r="B151" s="63"/>
      <c r="C151" s="62"/>
      <c r="D151" s="64" t="s">
        <v>279</v>
      </c>
      <c r="E151" s="65">
        <v>104053.29999999999</v>
      </c>
      <c r="F151" s="65">
        <v>90295</v>
      </c>
      <c r="G151" s="65">
        <v>93316.6</v>
      </c>
      <c r="H151" s="92"/>
      <c r="I151" s="4"/>
      <c r="J151" s="4"/>
    </row>
    <row r="152" spans="1:10" outlineLevel="1" x14ac:dyDescent="0.3">
      <c r="A152" s="59" t="s">
        <v>172</v>
      </c>
      <c r="B152" s="58"/>
      <c r="C152" s="59"/>
      <c r="D152" s="61" t="s">
        <v>316</v>
      </c>
      <c r="E152" s="21">
        <v>90</v>
      </c>
      <c r="F152" s="21">
        <v>90</v>
      </c>
      <c r="G152" s="21">
        <v>90</v>
      </c>
      <c r="H152" s="93"/>
    </row>
    <row r="153" spans="1:10" ht="39.6" outlineLevel="2" x14ac:dyDescent="0.3">
      <c r="A153" s="59" t="s">
        <v>172</v>
      </c>
      <c r="B153" s="58" t="s">
        <v>162</v>
      </c>
      <c r="C153" s="59"/>
      <c r="D153" s="61" t="s">
        <v>314</v>
      </c>
      <c r="E153" s="21">
        <v>90</v>
      </c>
      <c r="F153" s="21">
        <v>90</v>
      </c>
      <c r="G153" s="21">
        <v>90</v>
      </c>
      <c r="H153" s="82"/>
    </row>
    <row r="154" spans="1:10" ht="26.4" outlineLevel="3" x14ac:dyDescent="0.3">
      <c r="A154" s="59" t="s">
        <v>172</v>
      </c>
      <c r="B154" s="58" t="s">
        <v>173</v>
      </c>
      <c r="C154" s="59"/>
      <c r="D154" s="61" t="s">
        <v>470</v>
      </c>
      <c r="E154" s="21">
        <v>90</v>
      </c>
      <c r="F154" s="21">
        <v>90</v>
      </c>
      <c r="G154" s="21">
        <v>90</v>
      </c>
      <c r="H154" s="82"/>
    </row>
    <row r="155" spans="1:10" ht="39.6" outlineLevel="4" x14ac:dyDescent="0.3">
      <c r="A155" s="17" t="s">
        <v>172</v>
      </c>
      <c r="B155" s="18" t="s">
        <v>224</v>
      </c>
      <c r="C155" s="17"/>
      <c r="D155" s="19" t="s">
        <v>510</v>
      </c>
      <c r="E155" s="9">
        <v>50</v>
      </c>
      <c r="F155" s="9">
        <v>50</v>
      </c>
      <c r="G155" s="9">
        <v>50</v>
      </c>
      <c r="H155" s="82"/>
    </row>
    <row r="156" spans="1:10" ht="26.4" outlineLevel="5" x14ac:dyDescent="0.3">
      <c r="A156" s="17" t="s">
        <v>172</v>
      </c>
      <c r="B156" s="18" t="s">
        <v>225</v>
      </c>
      <c r="C156" s="17"/>
      <c r="D156" s="19" t="s">
        <v>511</v>
      </c>
      <c r="E156" s="9">
        <v>50</v>
      </c>
      <c r="F156" s="9">
        <v>50</v>
      </c>
      <c r="G156" s="9">
        <v>50</v>
      </c>
      <c r="H156" s="82"/>
    </row>
    <row r="157" spans="1:10" ht="52.8" outlineLevel="6" x14ac:dyDescent="0.3">
      <c r="A157" s="17" t="s">
        <v>172</v>
      </c>
      <c r="B157" s="18" t="s">
        <v>225</v>
      </c>
      <c r="C157" s="17">
        <v>100</v>
      </c>
      <c r="D157" s="19" t="s">
        <v>332</v>
      </c>
      <c r="E157" s="9">
        <v>50</v>
      </c>
      <c r="F157" s="9">
        <v>50</v>
      </c>
      <c r="G157" s="9">
        <v>50</v>
      </c>
      <c r="H157" s="82"/>
    </row>
    <row r="158" spans="1:10" ht="26.4" outlineLevel="4" x14ac:dyDescent="0.3">
      <c r="A158" s="17" t="s">
        <v>172</v>
      </c>
      <c r="B158" s="18" t="s">
        <v>174</v>
      </c>
      <c r="C158" s="17"/>
      <c r="D158" s="19" t="s">
        <v>471</v>
      </c>
      <c r="E158" s="9">
        <v>40</v>
      </c>
      <c r="F158" s="9">
        <v>40</v>
      </c>
      <c r="G158" s="9">
        <v>40</v>
      </c>
      <c r="H158" s="82"/>
    </row>
    <row r="159" spans="1:10" ht="26.4" outlineLevel="5" x14ac:dyDescent="0.3">
      <c r="A159" s="17" t="s">
        <v>172</v>
      </c>
      <c r="B159" s="18" t="s">
        <v>175</v>
      </c>
      <c r="C159" s="17"/>
      <c r="D159" s="19" t="s">
        <v>472</v>
      </c>
      <c r="E159" s="9">
        <v>40</v>
      </c>
      <c r="F159" s="9">
        <v>40</v>
      </c>
      <c r="G159" s="9">
        <v>40</v>
      </c>
      <c r="H159" s="82"/>
    </row>
    <row r="160" spans="1:10" ht="26.4" outlineLevel="6" x14ac:dyDescent="0.3">
      <c r="A160" s="17" t="s">
        <v>172</v>
      </c>
      <c r="B160" s="18" t="s">
        <v>175</v>
      </c>
      <c r="C160" s="17" t="s">
        <v>39</v>
      </c>
      <c r="D160" s="19" t="s">
        <v>359</v>
      </c>
      <c r="E160" s="9">
        <v>40</v>
      </c>
      <c r="F160" s="9">
        <v>40</v>
      </c>
      <c r="G160" s="9">
        <v>40</v>
      </c>
      <c r="H160" s="82"/>
    </row>
    <row r="161" spans="1:8" outlineLevel="1" x14ac:dyDescent="0.3">
      <c r="A161" s="17" t="s">
        <v>82</v>
      </c>
      <c r="B161" s="18"/>
      <c r="C161" s="17"/>
      <c r="D161" s="19" t="s">
        <v>299</v>
      </c>
      <c r="E161" s="9">
        <v>14429.5</v>
      </c>
      <c r="F161" s="9">
        <v>15574</v>
      </c>
      <c r="G161" s="9">
        <v>15660.5</v>
      </c>
      <c r="H161" s="82"/>
    </row>
    <row r="162" spans="1:8" ht="52.8" outlineLevel="2" x14ac:dyDescent="0.3">
      <c r="A162" s="17" t="s">
        <v>82</v>
      </c>
      <c r="B162" s="18" t="s">
        <v>79</v>
      </c>
      <c r="C162" s="17"/>
      <c r="D162" s="19" t="s">
        <v>298</v>
      </c>
      <c r="E162" s="9">
        <v>14429.5</v>
      </c>
      <c r="F162" s="9">
        <v>15574</v>
      </c>
      <c r="G162" s="9">
        <v>15660.5</v>
      </c>
      <c r="H162" s="82"/>
    </row>
    <row r="163" spans="1:8" ht="26.4" outlineLevel="3" x14ac:dyDescent="0.3">
      <c r="A163" s="17" t="s">
        <v>82</v>
      </c>
      <c r="B163" s="18" t="s">
        <v>83</v>
      </c>
      <c r="C163" s="17"/>
      <c r="D163" s="19" t="s">
        <v>398</v>
      </c>
      <c r="E163" s="9">
        <v>14429.5</v>
      </c>
      <c r="F163" s="9">
        <v>15574</v>
      </c>
      <c r="G163" s="9">
        <v>15660.5</v>
      </c>
      <c r="H163" s="82"/>
    </row>
    <row r="164" spans="1:8" outlineLevel="4" x14ac:dyDescent="0.3">
      <c r="A164" s="17" t="s">
        <v>82</v>
      </c>
      <c r="B164" s="18" t="s">
        <v>84</v>
      </c>
      <c r="C164" s="17"/>
      <c r="D164" s="19" t="s">
        <v>399</v>
      </c>
      <c r="E164" s="9">
        <v>14429.5</v>
      </c>
      <c r="F164" s="9">
        <v>15574</v>
      </c>
      <c r="G164" s="9">
        <v>15660.5</v>
      </c>
      <c r="H164" s="82"/>
    </row>
    <row r="165" spans="1:8" ht="39.6" outlineLevel="5" x14ac:dyDescent="0.3">
      <c r="A165" s="17" t="s">
        <v>82</v>
      </c>
      <c r="B165" s="18" t="s">
        <v>85</v>
      </c>
      <c r="C165" s="17"/>
      <c r="D165" s="19" t="s">
        <v>400</v>
      </c>
      <c r="E165" s="9">
        <v>2885.8999999999996</v>
      </c>
      <c r="F165" s="9">
        <v>3114.8</v>
      </c>
      <c r="G165" s="9">
        <v>3132.1</v>
      </c>
      <c r="H165" s="82"/>
    </row>
    <row r="166" spans="1:8" ht="26.4" outlineLevel="6" x14ac:dyDescent="0.3">
      <c r="A166" s="17" t="s">
        <v>82</v>
      </c>
      <c r="B166" s="18" t="s">
        <v>85</v>
      </c>
      <c r="C166" s="17" t="s">
        <v>7</v>
      </c>
      <c r="D166" s="19" t="s">
        <v>333</v>
      </c>
      <c r="E166" s="9">
        <v>2885.8999999999996</v>
      </c>
      <c r="F166" s="9">
        <v>3114.8</v>
      </c>
      <c r="G166" s="9">
        <v>3132.1</v>
      </c>
      <c r="H166" s="82"/>
    </row>
    <row r="167" spans="1:8" ht="39.6" outlineLevel="6" x14ac:dyDescent="0.3">
      <c r="A167" s="18" t="s">
        <v>82</v>
      </c>
      <c r="B167" s="18" t="s">
        <v>608</v>
      </c>
      <c r="C167" s="17"/>
      <c r="D167" s="19" t="s">
        <v>400</v>
      </c>
      <c r="E167" s="9">
        <v>11543.6</v>
      </c>
      <c r="F167" s="9">
        <v>12459.2</v>
      </c>
      <c r="G167" s="9">
        <v>12528.4</v>
      </c>
      <c r="H167" s="82"/>
    </row>
    <row r="168" spans="1:8" ht="26.4" outlineLevel="6" x14ac:dyDescent="0.3">
      <c r="A168" s="18" t="s">
        <v>82</v>
      </c>
      <c r="B168" s="18" t="s">
        <v>608</v>
      </c>
      <c r="C168" s="17" t="s">
        <v>7</v>
      </c>
      <c r="D168" s="19" t="s">
        <v>333</v>
      </c>
      <c r="E168" s="9">
        <v>11543.6</v>
      </c>
      <c r="F168" s="9">
        <v>12459.2</v>
      </c>
      <c r="G168" s="9">
        <v>12528.4</v>
      </c>
      <c r="H168" s="82"/>
    </row>
    <row r="169" spans="1:8" outlineLevel="1" x14ac:dyDescent="0.3">
      <c r="A169" s="17" t="s">
        <v>86</v>
      </c>
      <c r="B169" s="18"/>
      <c r="C169" s="17"/>
      <c r="D169" s="19" t="s">
        <v>300</v>
      </c>
      <c r="E169" s="9">
        <v>89004.799999999988</v>
      </c>
      <c r="F169" s="9">
        <v>74350</v>
      </c>
      <c r="G169" s="9">
        <v>77285.100000000006</v>
      </c>
      <c r="H169" s="82"/>
    </row>
    <row r="170" spans="1:8" ht="52.8" outlineLevel="2" x14ac:dyDescent="0.3">
      <c r="A170" s="17" t="s">
        <v>86</v>
      </c>
      <c r="B170" s="18" t="s">
        <v>79</v>
      </c>
      <c r="C170" s="17"/>
      <c r="D170" s="19" t="s">
        <v>298</v>
      </c>
      <c r="E170" s="9">
        <v>89004.799999999988</v>
      </c>
      <c r="F170" s="9">
        <v>74350</v>
      </c>
      <c r="G170" s="9">
        <v>77285.100000000006</v>
      </c>
      <c r="H170" s="82"/>
    </row>
    <row r="171" spans="1:8" ht="26.4" outlineLevel="3" x14ac:dyDescent="0.3">
      <c r="A171" s="17" t="s">
        <v>86</v>
      </c>
      <c r="B171" s="18" t="s">
        <v>83</v>
      </c>
      <c r="C171" s="17"/>
      <c r="D171" s="19" t="s">
        <v>398</v>
      </c>
      <c r="E171" s="9">
        <v>85844.4</v>
      </c>
      <c r="F171" s="9">
        <v>71189.600000000006</v>
      </c>
      <c r="G171" s="9">
        <v>74129.600000000006</v>
      </c>
      <c r="H171" s="82"/>
    </row>
    <row r="172" spans="1:8" ht="39.6" outlineLevel="4" x14ac:dyDescent="0.3">
      <c r="A172" s="17" t="s">
        <v>86</v>
      </c>
      <c r="B172" s="18" t="s">
        <v>87</v>
      </c>
      <c r="C172" s="17"/>
      <c r="D172" s="19" t="s">
        <v>401</v>
      </c>
      <c r="E172" s="9">
        <v>21823</v>
      </c>
      <c r="F172" s="9">
        <v>23262.6</v>
      </c>
      <c r="G172" s="9">
        <v>23693.1</v>
      </c>
      <c r="H172" s="82"/>
    </row>
    <row r="173" spans="1:8" ht="66" outlineLevel="5" x14ac:dyDescent="0.3">
      <c r="A173" s="17" t="s">
        <v>86</v>
      </c>
      <c r="B173" s="18" t="s">
        <v>88</v>
      </c>
      <c r="C173" s="17"/>
      <c r="D173" s="19" t="s">
        <v>402</v>
      </c>
      <c r="E173" s="9">
        <v>10348.700000000001</v>
      </c>
      <c r="F173" s="9">
        <v>10762.6</v>
      </c>
      <c r="G173" s="9">
        <v>11193.1</v>
      </c>
      <c r="H173" s="82"/>
    </row>
    <row r="174" spans="1:8" ht="26.4" outlineLevel="6" x14ac:dyDescent="0.3">
      <c r="A174" s="17" t="s">
        <v>86</v>
      </c>
      <c r="B174" s="18" t="s">
        <v>88</v>
      </c>
      <c r="C174" s="17" t="s">
        <v>7</v>
      </c>
      <c r="D174" s="19" t="s">
        <v>333</v>
      </c>
      <c r="E174" s="9">
        <v>10348.700000000001</v>
      </c>
      <c r="F174" s="9">
        <v>10762.6</v>
      </c>
      <c r="G174" s="9">
        <v>11193.1</v>
      </c>
      <c r="H174" s="82"/>
    </row>
    <row r="175" spans="1:8" ht="26.4" outlineLevel="5" x14ac:dyDescent="0.3">
      <c r="A175" s="17" t="s">
        <v>86</v>
      </c>
      <c r="B175" s="18" t="s">
        <v>89</v>
      </c>
      <c r="C175" s="17"/>
      <c r="D175" s="19" t="s">
        <v>403</v>
      </c>
      <c r="E175" s="9">
        <v>6500</v>
      </c>
      <c r="F175" s="9">
        <v>6500</v>
      </c>
      <c r="G175" s="9">
        <v>6500</v>
      </c>
      <c r="H175" s="82"/>
    </row>
    <row r="176" spans="1:8" ht="26.4" outlineLevel="6" x14ac:dyDescent="0.3">
      <c r="A176" s="17" t="s">
        <v>86</v>
      </c>
      <c r="B176" s="18" t="s">
        <v>89</v>
      </c>
      <c r="C176" s="17" t="s">
        <v>39</v>
      </c>
      <c r="D176" s="19" t="s">
        <v>359</v>
      </c>
      <c r="E176" s="9">
        <v>6500</v>
      </c>
      <c r="F176" s="9">
        <v>6500</v>
      </c>
      <c r="G176" s="9">
        <v>6500</v>
      </c>
      <c r="H176" s="82"/>
    </row>
    <row r="177" spans="1:8" ht="26.4" outlineLevel="5" x14ac:dyDescent="0.3">
      <c r="A177" s="17" t="s">
        <v>86</v>
      </c>
      <c r="B177" s="18" t="s">
        <v>90</v>
      </c>
      <c r="C177" s="17"/>
      <c r="D177" s="19" t="s">
        <v>404</v>
      </c>
      <c r="E177" s="9">
        <v>974.3</v>
      </c>
      <c r="F177" s="9">
        <v>2000</v>
      </c>
      <c r="G177" s="9">
        <v>2000</v>
      </c>
      <c r="H177" s="82"/>
    </row>
    <row r="178" spans="1:8" ht="26.4" outlineLevel="6" x14ac:dyDescent="0.3">
      <c r="A178" s="17" t="s">
        <v>86</v>
      </c>
      <c r="B178" s="18" t="s">
        <v>90</v>
      </c>
      <c r="C178" s="17" t="s">
        <v>7</v>
      </c>
      <c r="D178" s="19" t="s">
        <v>333</v>
      </c>
      <c r="E178" s="9">
        <v>974.3</v>
      </c>
      <c r="F178" s="9">
        <v>2000</v>
      </c>
      <c r="G178" s="9">
        <v>2000</v>
      </c>
      <c r="H178" s="82"/>
    </row>
    <row r="179" spans="1:8" ht="52.8" outlineLevel="5" x14ac:dyDescent="0.3">
      <c r="A179" s="17" t="s">
        <v>86</v>
      </c>
      <c r="B179" s="18" t="s">
        <v>91</v>
      </c>
      <c r="C179" s="17"/>
      <c r="D179" s="19" t="s">
        <v>405</v>
      </c>
      <c r="E179" s="9">
        <v>4000</v>
      </c>
      <c r="F179" s="9">
        <v>4000</v>
      </c>
      <c r="G179" s="9">
        <v>4000</v>
      </c>
      <c r="H179" s="82"/>
    </row>
    <row r="180" spans="1:8" ht="26.4" outlineLevel="6" x14ac:dyDescent="0.3">
      <c r="A180" s="17" t="s">
        <v>86</v>
      </c>
      <c r="B180" s="18" t="s">
        <v>91</v>
      </c>
      <c r="C180" s="17" t="s">
        <v>7</v>
      </c>
      <c r="D180" s="19" t="s">
        <v>333</v>
      </c>
      <c r="E180" s="9">
        <v>4000</v>
      </c>
      <c r="F180" s="9">
        <v>4000</v>
      </c>
      <c r="G180" s="9">
        <v>4000</v>
      </c>
      <c r="H180" s="82"/>
    </row>
    <row r="181" spans="1:8" outlineLevel="4" x14ac:dyDescent="0.3">
      <c r="A181" s="17" t="s">
        <v>86</v>
      </c>
      <c r="B181" s="18" t="s">
        <v>92</v>
      </c>
      <c r="C181" s="17"/>
      <c r="D181" s="19" t="s">
        <v>689</v>
      </c>
      <c r="E181" s="9">
        <v>59505</v>
      </c>
      <c r="F181" s="9">
        <v>43230</v>
      </c>
      <c r="G181" s="9">
        <v>45683.399999999994</v>
      </c>
      <c r="H181" s="82"/>
    </row>
    <row r="182" spans="1:8" ht="26.4" outlineLevel="4" x14ac:dyDescent="0.3">
      <c r="A182" s="18" t="s">
        <v>86</v>
      </c>
      <c r="B182" s="18" t="s">
        <v>609</v>
      </c>
      <c r="C182" s="17"/>
      <c r="D182" s="19" t="s">
        <v>644</v>
      </c>
      <c r="E182" s="9">
        <v>47604</v>
      </c>
      <c r="F182" s="9">
        <v>34784</v>
      </c>
      <c r="G182" s="9">
        <v>36546.699999999997</v>
      </c>
      <c r="H182" s="82"/>
    </row>
    <row r="183" spans="1:8" ht="26.4" outlineLevel="4" x14ac:dyDescent="0.3">
      <c r="A183" s="18" t="s">
        <v>86</v>
      </c>
      <c r="B183" s="18" t="s">
        <v>609</v>
      </c>
      <c r="C183" s="17">
        <v>200</v>
      </c>
      <c r="D183" s="19" t="s">
        <v>333</v>
      </c>
      <c r="E183" s="9">
        <v>47604</v>
      </c>
      <c r="F183" s="9">
        <v>34784</v>
      </c>
      <c r="G183" s="9">
        <v>36546.699999999997</v>
      </c>
      <c r="H183" s="82"/>
    </row>
    <row r="184" spans="1:8" ht="26.4" outlineLevel="5" x14ac:dyDescent="0.3">
      <c r="A184" s="17" t="s">
        <v>86</v>
      </c>
      <c r="B184" s="18" t="s">
        <v>93</v>
      </c>
      <c r="C184" s="17"/>
      <c r="D184" s="19" t="s">
        <v>645</v>
      </c>
      <c r="E184" s="9">
        <v>11901</v>
      </c>
      <c r="F184" s="9">
        <v>8446</v>
      </c>
      <c r="G184" s="9">
        <v>9136.7000000000007</v>
      </c>
      <c r="H184" s="82"/>
    </row>
    <row r="185" spans="1:8" ht="26.4" outlineLevel="6" x14ac:dyDescent="0.3">
      <c r="A185" s="17" t="s">
        <v>86</v>
      </c>
      <c r="B185" s="18" t="s">
        <v>93</v>
      </c>
      <c r="C185" s="17" t="s">
        <v>7</v>
      </c>
      <c r="D185" s="19" t="s">
        <v>333</v>
      </c>
      <c r="E185" s="9">
        <v>11901</v>
      </c>
      <c r="F185" s="9">
        <v>8446</v>
      </c>
      <c r="G185" s="9">
        <v>9136.7000000000007</v>
      </c>
      <c r="H185" s="82"/>
    </row>
    <row r="186" spans="1:8" ht="39.6" outlineLevel="4" x14ac:dyDescent="0.3">
      <c r="A186" s="17" t="s">
        <v>86</v>
      </c>
      <c r="B186" s="18" t="s">
        <v>94</v>
      </c>
      <c r="C186" s="17"/>
      <c r="D186" s="19" t="s">
        <v>690</v>
      </c>
      <c r="E186" s="9">
        <v>4516.3999999999996</v>
      </c>
      <c r="F186" s="9">
        <v>4697</v>
      </c>
      <c r="G186" s="9">
        <v>4753.1000000000004</v>
      </c>
      <c r="H186" s="82"/>
    </row>
    <row r="187" spans="1:8" ht="26.4" outlineLevel="4" x14ac:dyDescent="0.3">
      <c r="A187" s="18" t="s">
        <v>86</v>
      </c>
      <c r="B187" s="18" t="s">
        <v>610</v>
      </c>
      <c r="C187" s="17"/>
      <c r="D187" s="19" t="s">
        <v>611</v>
      </c>
      <c r="E187" s="9">
        <v>3613.1</v>
      </c>
      <c r="F187" s="9">
        <v>3757.6</v>
      </c>
      <c r="G187" s="9">
        <v>3802.5</v>
      </c>
      <c r="H187" s="82"/>
    </row>
    <row r="188" spans="1:8" ht="26.4" outlineLevel="4" x14ac:dyDescent="0.3">
      <c r="A188" s="18" t="s">
        <v>86</v>
      </c>
      <c r="B188" s="18" t="s">
        <v>610</v>
      </c>
      <c r="C188" s="17" t="s">
        <v>7</v>
      </c>
      <c r="D188" s="19" t="s">
        <v>333</v>
      </c>
      <c r="E188" s="9">
        <v>3613.1</v>
      </c>
      <c r="F188" s="9">
        <v>3757.6</v>
      </c>
      <c r="G188" s="9">
        <v>3802.5</v>
      </c>
      <c r="H188" s="82"/>
    </row>
    <row r="189" spans="1:8" outlineLevel="5" x14ac:dyDescent="0.3">
      <c r="A189" s="17" t="s">
        <v>86</v>
      </c>
      <c r="B189" s="18" t="s">
        <v>95</v>
      </c>
      <c r="C189" s="17"/>
      <c r="D189" s="19" t="s">
        <v>408</v>
      </c>
      <c r="E189" s="9">
        <v>903.3</v>
      </c>
      <c r="F189" s="9">
        <v>939.4</v>
      </c>
      <c r="G189" s="9">
        <v>950.6</v>
      </c>
      <c r="H189" s="82"/>
    </row>
    <row r="190" spans="1:8" ht="26.4" outlineLevel="6" x14ac:dyDescent="0.3">
      <c r="A190" s="17" t="s">
        <v>86</v>
      </c>
      <c r="B190" s="18" t="s">
        <v>95</v>
      </c>
      <c r="C190" s="17" t="s">
        <v>7</v>
      </c>
      <c r="D190" s="19" t="s">
        <v>333</v>
      </c>
      <c r="E190" s="9">
        <v>903.3</v>
      </c>
      <c r="F190" s="9">
        <v>939.4</v>
      </c>
      <c r="G190" s="9">
        <v>950.6</v>
      </c>
      <c r="H190" s="82"/>
    </row>
    <row r="191" spans="1:8" outlineLevel="3" x14ac:dyDescent="0.3">
      <c r="A191" s="17" t="s">
        <v>86</v>
      </c>
      <c r="B191" s="18" t="s">
        <v>96</v>
      </c>
      <c r="C191" s="17"/>
      <c r="D191" s="19" t="s">
        <v>409</v>
      </c>
      <c r="E191" s="9">
        <v>3160.4</v>
      </c>
      <c r="F191" s="9">
        <v>3160.4</v>
      </c>
      <c r="G191" s="9">
        <v>3155.5</v>
      </c>
      <c r="H191" s="82"/>
    </row>
    <row r="192" spans="1:8" ht="52.8" outlineLevel="4" x14ac:dyDescent="0.3">
      <c r="A192" s="17" t="s">
        <v>86</v>
      </c>
      <c r="B192" s="18" t="s">
        <v>97</v>
      </c>
      <c r="C192" s="17"/>
      <c r="D192" s="19" t="s">
        <v>691</v>
      </c>
      <c r="E192" s="9">
        <v>632.1</v>
      </c>
      <c r="F192" s="9">
        <v>632.1</v>
      </c>
      <c r="G192" s="9">
        <v>631.1</v>
      </c>
      <c r="H192" s="82"/>
    </row>
    <row r="193" spans="1:8" ht="39.6" outlineLevel="4" x14ac:dyDescent="0.3">
      <c r="A193" s="18" t="s">
        <v>86</v>
      </c>
      <c r="B193" s="18" t="s">
        <v>612</v>
      </c>
      <c r="C193" s="17"/>
      <c r="D193" s="19" t="s">
        <v>613</v>
      </c>
      <c r="E193" s="9">
        <v>2528.3000000000002</v>
      </c>
      <c r="F193" s="9">
        <v>2528.3000000000002</v>
      </c>
      <c r="G193" s="9">
        <v>2524.4</v>
      </c>
      <c r="H193" s="82"/>
    </row>
    <row r="194" spans="1:8" ht="26.4" outlineLevel="4" x14ac:dyDescent="0.3">
      <c r="A194" s="18" t="s">
        <v>86</v>
      </c>
      <c r="B194" s="18" t="s">
        <v>612</v>
      </c>
      <c r="C194" s="17" t="s">
        <v>7</v>
      </c>
      <c r="D194" s="19" t="s">
        <v>333</v>
      </c>
      <c r="E194" s="9">
        <v>2528.3000000000002</v>
      </c>
      <c r="F194" s="9">
        <v>2528.3000000000002</v>
      </c>
      <c r="G194" s="9">
        <v>2524.4</v>
      </c>
      <c r="H194" s="82"/>
    </row>
    <row r="195" spans="1:8" ht="39.6" outlineLevel="5" x14ac:dyDescent="0.3">
      <c r="A195" s="17" t="s">
        <v>86</v>
      </c>
      <c r="B195" s="18" t="s">
        <v>98</v>
      </c>
      <c r="C195" s="17"/>
      <c r="D195" s="19" t="s">
        <v>412</v>
      </c>
      <c r="E195" s="9">
        <v>632.1</v>
      </c>
      <c r="F195" s="9">
        <v>632.1</v>
      </c>
      <c r="G195" s="9">
        <v>631.1</v>
      </c>
      <c r="H195" s="82"/>
    </row>
    <row r="196" spans="1:8" ht="26.4" outlineLevel="6" x14ac:dyDescent="0.3">
      <c r="A196" s="17" t="s">
        <v>86</v>
      </c>
      <c r="B196" s="18" t="s">
        <v>98</v>
      </c>
      <c r="C196" s="17" t="s">
        <v>7</v>
      </c>
      <c r="D196" s="19" t="s">
        <v>333</v>
      </c>
      <c r="E196" s="9">
        <v>632.1</v>
      </c>
      <c r="F196" s="9">
        <v>632.1</v>
      </c>
      <c r="G196" s="9">
        <v>631.1</v>
      </c>
      <c r="H196" s="82"/>
    </row>
    <row r="197" spans="1:8" outlineLevel="1" x14ac:dyDescent="0.3">
      <c r="A197" s="17" t="s">
        <v>100</v>
      </c>
      <c r="B197" s="18"/>
      <c r="C197" s="17"/>
      <c r="D197" s="19" t="s">
        <v>301</v>
      </c>
      <c r="E197" s="9">
        <v>529</v>
      </c>
      <c r="F197" s="9">
        <v>281</v>
      </c>
      <c r="G197" s="9">
        <v>281</v>
      </c>
      <c r="H197" s="82"/>
    </row>
    <row r="198" spans="1:8" ht="39.6" outlineLevel="2" x14ac:dyDescent="0.3">
      <c r="A198" s="17" t="s">
        <v>100</v>
      </c>
      <c r="B198" s="18" t="s">
        <v>29</v>
      </c>
      <c r="C198" s="17"/>
      <c r="D198" s="19" t="s">
        <v>294</v>
      </c>
      <c r="E198" s="9">
        <v>348</v>
      </c>
      <c r="F198" s="9">
        <v>100</v>
      </c>
      <c r="G198" s="9">
        <v>100</v>
      </c>
      <c r="H198" s="82"/>
    </row>
    <row r="199" spans="1:8" ht="26.4" outlineLevel="3" x14ac:dyDescent="0.3">
      <c r="A199" s="17" t="s">
        <v>100</v>
      </c>
      <c r="B199" s="18" t="s">
        <v>35</v>
      </c>
      <c r="C199" s="17"/>
      <c r="D199" s="19" t="s">
        <v>354</v>
      </c>
      <c r="E199" s="9">
        <v>348</v>
      </c>
      <c r="F199" s="9">
        <v>100</v>
      </c>
      <c r="G199" s="9">
        <v>100</v>
      </c>
      <c r="H199" s="82"/>
    </row>
    <row r="200" spans="1:8" ht="52.8" outlineLevel="4" x14ac:dyDescent="0.3">
      <c r="A200" s="17" t="s">
        <v>100</v>
      </c>
      <c r="B200" s="18" t="s">
        <v>36</v>
      </c>
      <c r="C200" s="17"/>
      <c r="D200" s="19" t="s">
        <v>355</v>
      </c>
      <c r="E200" s="9">
        <v>348</v>
      </c>
      <c r="F200" s="9">
        <v>100</v>
      </c>
      <c r="G200" s="9">
        <v>100</v>
      </c>
      <c r="H200" s="82"/>
    </row>
    <row r="201" spans="1:8" outlineLevel="5" x14ac:dyDescent="0.3">
      <c r="A201" s="17" t="s">
        <v>100</v>
      </c>
      <c r="B201" s="18" t="s">
        <v>101</v>
      </c>
      <c r="C201" s="17"/>
      <c r="D201" s="19" t="s">
        <v>416</v>
      </c>
      <c r="E201" s="9">
        <v>348</v>
      </c>
      <c r="F201" s="9">
        <v>100</v>
      </c>
      <c r="G201" s="9">
        <v>100</v>
      </c>
      <c r="H201" s="82"/>
    </row>
    <row r="202" spans="1:8" ht="26.4" outlineLevel="6" x14ac:dyDescent="0.3">
      <c r="A202" s="17" t="s">
        <v>100</v>
      </c>
      <c r="B202" s="18" t="s">
        <v>101</v>
      </c>
      <c r="C202" s="17" t="s">
        <v>7</v>
      </c>
      <c r="D202" s="19" t="s">
        <v>333</v>
      </c>
      <c r="E202" s="9">
        <v>348</v>
      </c>
      <c r="F202" s="9">
        <v>100</v>
      </c>
      <c r="G202" s="9">
        <v>100</v>
      </c>
      <c r="H202" s="82"/>
    </row>
    <row r="203" spans="1:8" ht="26.4" outlineLevel="2" x14ac:dyDescent="0.3">
      <c r="A203" s="17" t="s">
        <v>100</v>
      </c>
      <c r="B203" s="18" t="s">
        <v>226</v>
      </c>
      <c r="C203" s="17"/>
      <c r="D203" s="19" t="s">
        <v>325</v>
      </c>
      <c r="E203" s="9">
        <v>181</v>
      </c>
      <c r="F203" s="9">
        <v>181</v>
      </c>
      <c r="G203" s="9">
        <v>181</v>
      </c>
      <c r="H203" s="82"/>
    </row>
    <row r="204" spans="1:8" outlineLevel="3" x14ac:dyDescent="0.3">
      <c r="A204" s="17" t="s">
        <v>100</v>
      </c>
      <c r="B204" s="18" t="s">
        <v>227</v>
      </c>
      <c r="C204" s="17"/>
      <c r="D204" s="19" t="s">
        <v>512</v>
      </c>
      <c r="E204" s="9">
        <v>181</v>
      </c>
      <c r="F204" s="9">
        <v>181</v>
      </c>
      <c r="G204" s="9">
        <v>181</v>
      </c>
      <c r="H204" s="82"/>
    </row>
    <row r="205" spans="1:8" ht="39.6" outlineLevel="4" x14ac:dyDescent="0.3">
      <c r="A205" s="17" t="s">
        <v>100</v>
      </c>
      <c r="B205" s="18" t="s">
        <v>228</v>
      </c>
      <c r="C205" s="17"/>
      <c r="D205" s="19" t="s">
        <v>758</v>
      </c>
      <c r="E205" s="9">
        <v>166</v>
      </c>
      <c r="F205" s="9">
        <v>171</v>
      </c>
      <c r="G205" s="9">
        <v>171</v>
      </c>
      <c r="H205" s="82"/>
    </row>
    <row r="206" spans="1:8" ht="39.6" outlineLevel="5" x14ac:dyDescent="0.3">
      <c r="A206" s="17" t="s">
        <v>100</v>
      </c>
      <c r="B206" s="18" t="s">
        <v>229</v>
      </c>
      <c r="C206" s="17"/>
      <c r="D206" s="19" t="s">
        <v>514</v>
      </c>
      <c r="E206" s="9">
        <v>77</v>
      </c>
      <c r="F206" s="9">
        <v>77</v>
      </c>
      <c r="G206" s="9">
        <v>77</v>
      </c>
      <c r="H206" s="82"/>
    </row>
    <row r="207" spans="1:8" ht="26.4" outlineLevel="6" x14ac:dyDescent="0.3">
      <c r="A207" s="17" t="s">
        <v>100</v>
      </c>
      <c r="B207" s="18" t="s">
        <v>229</v>
      </c>
      <c r="C207" s="17" t="s">
        <v>7</v>
      </c>
      <c r="D207" s="19" t="s">
        <v>333</v>
      </c>
      <c r="E207" s="9">
        <v>77</v>
      </c>
      <c r="F207" s="9">
        <v>77</v>
      </c>
      <c r="G207" s="9">
        <v>77</v>
      </c>
      <c r="H207" s="82"/>
    </row>
    <row r="208" spans="1:8" outlineLevel="5" x14ac:dyDescent="0.3">
      <c r="A208" s="17" t="s">
        <v>100</v>
      </c>
      <c r="B208" s="18" t="s">
        <v>230</v>
      </c>
      <c r="C208" s="17"/>
      <c r="D208" s="19" t="s">
        <v>515</v>
      </c>
      <c r="E208" s="9">
        <v>89</v>
      </c>
      <c r="F208" s="9">
        <v>94</v>
      </c>
      <c r="G208" s="9">
        <v>94</v>
      </c>
      <c r="H208" s="82"/>
    </row>
    <row r="209" spans="1:8" ht="26.4" outlineLevel="6" x14ac:dyDescent="0.3">
      <c r="A209" s="17" t="s">
        <v>100</v>
      </c>
      <c r="B209" s="18" t="s">
        <v>230</v>
      </c>
      <c r="C209" s="17" t="s">
        <v>7</v>
      </c>
      <c r="D209" s="19" t="s">
        <v>333</v>
      </c>
      <c r="E209" s="9">
        <v>89</v>
      </c>
      <c r="F209" s="9">
        <v>94</v>
      </c>
      <c r="G209" s="9">
        <v>94</v>
      </c>
      <c r="H209" s="82"/>
    </row>
    <row r="210" spans="1:8" ht="39.6" outlineLevel="6" x14ac:dyDescent="0.3">
      <c r="A210" s="18" t="s">
        <v>100</v>
      </c>
      <c r="B210" s="18" t="s">
        <v>730</v>
      </c>
      <c r="C210" s="17"/>
      <c r="D210" s="19" t="s">
        <v>731</v>
      </c>
      <c r="E210" s="9">
        <v>15</v>
      </c>
      <c r="F210" s="9">
        <v>10</v>
      </c>
      <c r="G210" s="9">
        <v>10</v>
      </c>
      <c r="H210" s="82"/>
    </row>
    <row r="211" spans="1:8" ht="39.6" outlineLevel="6" x14ac:dyDescent="0.3">
      <c r="A211" s="18" t="s">
        <v>100</v>
      </c>
      <c r="B211" s="18" t="s">
        <v>732</v>
      </c>
      <c r="C211" s="17"/>
      <c r="D211" s="19" t="s">
        <v>733</v>
      </c>
      <c r="E211" s="9">
        <v>15</v>
      </c>
      <c r="F211" s="9">
        <v>10</v>
      </c>
      <c r="G211" s="9">
        <v>10</v>
      </c>
      <c r="H211" s="82"/>
    </row>
    <row r="212" spans="1:8" ht="26.4" outlineLevel="6" x14ac:dyDescent="0.3">
      <c r="A212" s="18" t="s">
        <v>100</v>
      </c>
      <c r="B212" s="18" t="s">
        <v>732</v>
      </c>
      <c r="C212" s="17" t="s">
        <v>7</v>
      </c>
      <c r="D212" s="19" t="s">
        <v>333</v>
      </c>
      <c r="E212" s="9">
        <v>15</v>
      </c>
      <c r="F212" s="9">
        <v>10</v>
      </c>
      <c r="G212" s="9">
        <v>10</v>
      </c>
      <c r="H212" s="82"/>
    </row>
    <row r="213" spans="1:8" s="30" customFormat="1" x14ac:dyDescent="0.3">
      <c r="A213" s="22" t="s">
        <v>102</v>
      </c>
      <c r="B213" s="51"/>
      <c r="C213" s="22"/>
      <c r="D213" s="23" t="s">
        <v>280</v>
      </c>
      <c r="E213" s="8">
        <v>77866.399999999994</v>
      </c>
      <c r="F213" s="8">
        <v>41403</v>
      </c>
      <c r="G213" s="8">
        <v>41403</v>
      </c>
      <c r="H213" s="92"/>
    </row>
    <row r="214" spans="1:8" outlineLevel="1" x14ac:dyDescent="0.3">
      <c r="A214" s="17" t="s">
        <v>103</v>
      </c>
      <c r="B214" s="18"/>
      <c r="C214" s="17"/>
      <c r="D214" s="19" t="s">
        <v>302</v>
      </c>
      <c r="E214" s="9">
        <v>2700</v>
      </c>
      <c r="F214" s="9">
        <v>1000</v>
      </c>
      <c r="G214" s="9">
        <v>1000</v>
      </c>
      <c r="H214" s="82"/>
    </row>
    <row r="215" spans="1:8" ht="52.8" outlineLevel="2" x14ac:dyDescent="0.3">
      <c r="A215" s="17" t="s">
        <v>103</v>
      </c>
      <c r="B215" s="18" t="s">
        <v>79</v>
      </c>
      <c r="C215" s="17"/>
      <c r="D215" s="19" t="s">
        <v>298</v>
      </c>
      <c r="E215" s="9">
        <v>2000</v>
      </c>
      <c r="F215" s="9">
        <v>1000</v>
      </c>
      <c r="G215" s="9">
        <v>1000</v>
      </c>
      <c r="H215" s="82"/>
    </row>
    <row r="216" spans="1:8" ht="26.4" outlineLevel="3" x14ac:dyDescent="0.3">
      <c r="A216" s="17" t="s">
        <v>103</v>
      </c>
      <c r="B216" s="18" t="s">
        <v>104</v>
      </c>
      <c r="C216" s="17"/>
      <c r="D216" s="19" t="s">
        <v>418</v>
      </c>
      <c r="E216" s="9">
        <v>2000</v>
      </c>
      <c r="F216" s="9">
        <v>1000</v>
      </c>
      <c r="G216" s="9">
        <v>1000</v>
      </c>
      <c r="H216" s="82"/>
    </row>
    <row r="217" spans="1:8" ht="26.4" outlineLevel="4" x14ac:dyDescent="0.3">
      <c r="A217" s="17" t="s">
        <v>103</v>
      </c>
      <c r="B217" s="18" t="s">
        <v>105</v>
      </c>
      <c r="C217" s="17"/>
      <c r="D217" s="19" t="s">
        <v>419</v>
      </c>
      <c r="E217" s="9">
        <v>2000</v>
      </c>
      <c r="F217" s="9">
        <v>1000</v>
      </c>
      <c r="G217" s="9">
        <v>1000</v>
      </c>
      <c r="H217" s="82"/>
    </row>
    <row r="218" spans="1:8" ht="26.4" outlineLevel="5" x14ac:dyDescent="0.3">
      <c r="A218" s="17" t="s">
        <v>103</v>
      </c>
      <c r="B218" s="18" t="s">
        <v>106</v>
      </c>
      <c r="C218" s="17"/>
      <c r="D218" s="19" t="s">
        <v>420</v>
      </c>
      <c r="E218" s="9">
        <v>1000</v>
      </c>
      <c r="F218" s="9">
        <v>500</v>
      </c>
      <c r="G218" s="9">
        <v>500</v>
      </c>
      <c r="H218" s="82"/>
    </row>
    <row r="219" spans="1:8" outlineLevel="6" x14ac:dyDescent="0.3">
      <c r="A219" s="17" t="s">
        <v>103</v>
      </c>
      <c r="B219" s="18" t="s">
        <v>106</v>
      </c>
      <c r="C219" s="17" t="s">
        <v>8</v>
      </c>
      <c r="D219" s="19" t="s">
        <v>334</v>
      </c>
      <c r="E219" s="9">
        <v>1000</v>
      </c>
      <c r="F219" s="9">
        <v>500</v>
      </c>
      <c r="G219" s="9">
        <v>500</v>
      </c>
      <c r="H219" s="82"/>
    </row>
    <row r="220" spans="1:8" ht="39.6" outlineLevel="5" x14ac:dyDescent="0.3">
      <c r="A220" s="17" t="s">
        <v>103</v>
      </c>
      <c r="B220" s="18" t="s">
        <v>107</v>
      </c>
      <c r="C220" s="17"/>
      <c r="D220" s="19" t="s">
        <v>421</v>
      </c>
      <c r="E220" s="9">
        <v>1000</v>
      </c>
      <c r="F220" s="9">
        <v>500</v>
      </c>
      <c r="G220" s="9">
        <v>500</v>
      </c>
      <c r="H220" s="82"/>
    </row>
    <row r="221" spans="1:8" ht="26.4" outlineLevel="6" x14ac:dyDescent="0.3">
      <c r="A221" s="17" t="s">
        <v>103</v>
      </c>
      <c r="B221" s="18" t="s">
        <v>107</v>
      </c>
      <c r="C221" s="17" t="s">
        <v>7</v>
      </c>
      <c r="D221" s="19" t="s">
        <v>333</v>
      </c>
      <c r="E221" s="9">
        <v>1000</v>
      </c>
      <c r="F221" s="9">
        <v>500</v>
      </c>
      <c r="G221" s="9">
        <v>500</v>
      </c>
      <c r="H221" s="82"/>
    </row>
    <row r="222" spans="1:8" ht="39.6" outlineLevel="2" x14ac:dyDescent="0.3">
      <c r="A222" s="17" t="s">
        <v>103</v>
      </c>
      <c r="B222" s="18" t="s">
        <v>108</v>
      </c>
      <c r="C222" s="17"/>
      <c r="D222" s="19" t="s">
        <v>303</v>
      </c>
      <c r="E222" s="9">
        <v>700</v>
      </c>
      <c r="F222" s="9">
        <v>0</v>
      </c>
      <c r="G222" s="9">
        <v>0</v>
      </c>
      <c r="H222" s="82"/>
    </row>
    <row r="223" spans="1:8" ht="26.4" outlineLevel="3" x14ac:dyDescent="0.3">
      <c r="A223" s="17" t="s">
        <v>103</v>
      </c>
      <c r="B223" s="18" t="s">
        <v>109</v>
      </c>
      <c r="C223" s="17"/>
      <c r="D223" s="19" t="s">
        <v>672</v>
      </c>
      <c r="E223" s="9">
        <v>700</v>
      </c>
      <c r="F223" s="9">
        <v>0</v>
      </c>
      <c r="G223" s="9">
        <v>0</v>
      </c>
      <c r="H223" s="82"/>
    </row>
    <row r="224" spans="1:8" ht="26.4" outlineLevel="4" x14ac:dyDescent="0.3">
      <c r="A224" s="17" t="s">
        <v>103</v>
      </c>
      <c r="B224" s="18" t="s">
        <v>110</v>
      </c>
      <c r="C224" s="17"/>
      <c r="D224" s="19" t="s">
        <v>673</v>
      </c>
      <c r="E224" s="9">
        <v>700</v>
      </c>
      <c r="F224" s="9">
        <v>0</v>
      </c>
      <c r="G224" s="9">
        <v>0</v>
      </c>
      <c r="H224" s="82"/>
    </row>
    <row r="225" spans="1:8" outlineLevel="5" x14ac:dyDescent="0.3">
      <c r="A225" s="17" t="s">
        <v>103</v>
      </c>
      <c r="B225" s="18" t="s">
        <v>111</v>
      </c>
      <c r="C225" s="17"/>
      <c r="D225" s="19" t="s">
        <v>564</v>
      </c>
      <c r="E225" s="9">
        <v>700</v>
      </c>
      <c r="F225" s="9">
        <v>0</v>
      </c>
      <c r="G225" s="9">
        <v>0</v>
      </c>
      <c r="H225" s="82"/>
    </row>
    <row r="226" spans="1:8" ht="26.4" outlineLevel="6" x14ac:dyDescent="0.3">
      <c r="A226" s="17" t="s">
        <v>103</v>
      </c>
      <c r="B226" s="18" t="s">
        <v>111</v>
      </c>
      <c r="C226" s="17" t="s">
        <v>7</v>
      </c>
      <c r="D226" s="19" t="s">
        <v>333</v>
      </c>
      <c r="E226" s="9">
        <v>700</v>
      </c>
      <c r="F226" s="9">
        <v>0</v>
      </c>
      <c r="G226" s="9">
        <v>0</v>
      </c>
      <c r="H226" s="82"/>
    </row>
    <row r="227" spans="1:8" outlineLevel="1" x14ac:dyDescent="0.3">
      <c r="A227" s="17" t="s">
        <v>113</v>
      </c>
      <c r="B227" s="18"/>
      <c r="C227" s="17"/>
      <c r="D227" s="19" t="s">
        <v>304</v>
      </c>
      <c r="E227" s="9">
        <v>18091.2</v>
      </c>
      <c r="F227" s="9">
        <v>2450</v>
      </c>
      <c r="G227" s="9">
        <v>2450</v>
      </c>
      <c r="H227" s="82"/>
    </row>
    <row r="228" spans="1:8" ht="52.8" outlineLevel="2" x14ac:dyDescent="0.3">
      <c r="A228" s="17" t="s">
        <v>113</v>
      </c>
      <c r="B228" s="18" t="s">
        <v>79</v>
      </c>
      <c r="C228" s="17"/>
      <c r="D228" s="19" t="s">
        <v>298</v>
      </c>
      <c r="E228" s="9">
        <v>18091.2</v>
      </c>
      <c r="F228" s="9">
        <v>2450</v>
      </c>
      <c r="G228" s="9">
        <v>2450</v>
      </c>
      <c r="H228" s="82"/>
    </row>
    <row r="229" spans="1:8" ht="26.4" outlineLevel="3" x14ac:dyDescent="0.3">
      <c r="A229" s="17" t="s">
        <v>113</v>
      </c>
      <c r="B229" s="18" t="s">
        <v>104</v>
      </c>
      <c r="C229" s="17"/>
      <c r="D229" s="19" t="s">
        <v>418</v>
      </c>
      <c r="E229" s="9">
        <v>18091.2</v>
      </c>
      <c r="F229" s="9">
        <v>2450</v>
      </c>
      <c r="G229" s="9">
        <v>2450</v>
      </c>
      <c r="H229" s="82"/>
    </row>
    <row r="230" spans="1:8" ht="26.4" outlineLevel="4" x14ac:dyDescent="0.3">
      <c r="A230" s="17" t="s">
        <v>113</v>
      </c>
      <c r="B230" s="18" t="s">
        <v>114</v>
      </c>
      <c r="C230" s="17"/>
      <c r="D230" s="19" t="s">
        <v>427</v>
      </c>
      <c r="E230" s="9">
        <v>600</v>
      </c>
      <c r="F230" s="9">
        <v>200</v>
      </c>
      <c r="G230" s="9">
        <v>200</v>
      </c>
      <c r="H230" s="82"/>
    </row>
    <row r="231" spans="1:8" ht="26.4" outlineLevel="5" x14ac:dyDescent="0.3">
      <c r="A231" s="17" t="s">
        <v>113</v>
      </c>
      <c r="B231" s="18" t="s">
        <v>115</v>
      </c>
      <c r="C231" s="17"/>
      <c r="D231" s="19" t="s">
        <v>428</v>
      </c>
      <c r="E231" s="9">
        <v>100</v>
      </c>
      <c r="F231" s="9">
        <v>100</v>
      </c>
      <c r="G231" s="9">
        <v>100</v>
      </c>
      <c r="H231" s="82"/>
    </row>
    <row r="232" spans="1:8" ht="26.4" outlineLevel="6" x14ac:dyDescent="0.3">
      <c r="A232" s="17" t="s">
        <v>113</v>
      </c>
      <c r="B232" s="18" t="s">
        <v>115</v>
      </c>
      <c r="C232" s="17" t="s">
        <v>7</v>
      </c>
      <c r="D232" s="19" t="s">
        <v>333</v>
      </c>
      <c r="E232" s="9">
        <v>100</v>
      </c>
      <c r="F232" s="9">
        <v>100</v>
      </c>
      <c r="G232" s="9">
        <v>100</v>
      </c>
      <c r="H232" s="82"/>
    </row>
    <row r="233" spans="1:8" outlineLevel="5" x14ac:dyDescent="0.3">
      <c r="A233" s="17" t="s">
        <v>113</v>
      </c>
      <c r="B233" s="18" t="s">
        <v>116</v>
      </c>
      <c r="C233" s="17"/>
      <c r="D233" s="19" t="s">
        <v>429</v>
      </c>
      <c r="E233" s="9">
        <v>500</v>
      </c>
      <c r="F233" s="9">
        <v>100</v>
      </c>
      <c r="G233" s="9">
        <v>100</v>
      </c>
      <c r="H233" s="82"/>
    </row>
    <row r="234" spans="1:8" ht="26.4" outlineLevel="6" x14ac:dyDescent="0.3">
      <c r="A234" s="17" t="s">
        <v>113</v>
      </c>
      <c r="B234" s="18" t="s">
        <v>116</v>
      </c>
      <c r="C234" s="17" t="s">
        <v>7</v>
      </c>
      <c r="D234" s="19" t="s">
        <v>333</v>
      </c>
      <c r="E234" s="9">
        <v>500</v>
      </c>
      <c r="F234" s="9">
        <v>100</v>
      </c>
      <c r="G234" s="9">
        <v>100</v>
      </c>
      <c r="H234" s="82"/>
    </row>
    <row r="235" spans="1:8" ht="26.4" outlineLevel="4" x14ac:dyDescent="0.3">
      <c r="A235" s="17" t="s">
        <v>113</v>
      </c>
      <c r="B235" s="18" t="s">
        <v>117</v>
      </c>
      <c r="C235" s="17"/>
      <c r="D235" s="19" t="s">
        <v>430</v>
      </c>
      <c r="E235" s="9">
        <v>9189.7000000000007</v>
      </c>
      <c r="F235" s="9">
        <v>1250</v>
      </c>
      <c r="G235" s="9">
        <v>1250</v>
      </c>
      <c r="H235" s="82"/>
    </row>
    <row r="236" spans="1:8" ht="26.4" outlineLevel="4" x14ac:dyDescent="0.3">
      <c r="A236" s="17" t="s">
        <v>113</v>
      </c>
      <c r="B236" s="18" t="s">
        <v>775</v>
      </c>
      <c r="C236" s="17"/>
      <c r="D236" s="19" t="s">
        <v>774</v>
      </c>
      <c r="E236" s="9">
        <v>3439.7</v>
      </c>
      <c r="F236" s="9">
        <v>0</v>
      </c>
      <c r="G236" s="9">
        <v>0</v>
      </c>
      <c r="H236" s="82"/>
    </row>
    <row r="237" spans="1:8" ht="26.4" outlineLevel="4" x14ac:dyDescent="0.3">
      <c r="A237" s="17" t="s">
        <v>113</v>
      </c>
      <c r="B237" s="18" t="s">
        <v>775</v>
      </c>
      <c r="C237" s="17">
        <v>200</v>
      </c>
      <c r="D237" s="19" t="s">
        <v>333</v>
      </c>
      <c r="E237" s="9">
        <v>3439.7</v>
      </c>
      <c r="F237" s="9">
        <v>0</v>
      </c>
      <c r="G237" s="9">
        <v>0</v>
      </c>
      <c r="H237" s="82"/>
    </row>
    <row r="238" spans="1:8" outlineLevel="5" x14ac:dyDescent="0.3">
      <c r="A238" s="17" t="s">
        <v>113</v>
      </c>
      <c r="B238" s="18" t="s">
        <v>118</v>
      </c>
      <c r="C238" s="17"/>
      <c r="D238" s="19" t="s">
        <v>431</v>
      </c>
      <c r="E238" s="9">
        <v>1000</v>
      </c>
      <c r="F238" s="9">
        <v>100</v>
      </c>
      <c r="G238" s="9">
        <v>100</v>
      </c>
      <c r="H238" s="82"/>
    </row>
    <row r="239" spans="1:8" ht="26.4" outlineLevel="6" x14ac:dyDescent="0.3">
      <c r="A239" s="17" t="s">
        <v>113</v>
      </c>
      <c r="B239" s="18" t="s">
        <v>118</v>
      </c>
      <c r="C239" s="17" t="s">
        <v>7</v>
      </c>
      <c r="D239" s="19" t="s">
        <v>333</v>
      </c>
      <c r="E239" s="9">
        <v>1000</v>
      </c>
      <c r="F239" s="9">
        <v>100</v>
      </c>
      <c r="G239" s="9">
        <v>100</v>
      </c>
      <c r="H239" s="82"/>
    </row>
    <row r="240" spans="1:8" ht="26.4" outlineLevel="5" x14ac:dyDescent="0.3">
      <c r="A240" s="17" t="s">
        <v>113</v>
      </c>
      <c r="B240" s="18" t="s">
        <v>119</v>
      </c>
      <c r="C240" s="17"/>
      <c r="D240" s="19" t="s">
        <v>678</v>
      </c>
      <c r="E240" s="9">
        <v>1000</v>
      </c>
      <c r="F240" s="9">
        <v>100</v>
      </c>
      <c r="G240" s="9">
        <v>100</v>
      </c>
      <c r="H240" s="82"/>
    </row>
    <row r="241" spans="1:8" ht="26.4" outlineLevel="6" x14ac:dyDescent="0.3">
      <c r="A241" s="17" t="s">
        <v>113</v>
      </c>
      <c r="B241" s="18" t="s">
        <v>119</v>
      </c>
      <c r="C241" s="17" t="s">
        <v>7</v>
      </c>
      <c r="D241" s="19" t="s">
        <v>333</v>
      </c>
      <c r="E241" s="9">
        <v>1000</v>
      </c>
      <c r="F241" s="9">
        <v>100</v>
      </c>
      <c r="G241" s="9">
        <v>100</v>
      </c>
      <c r="H241" s="82"/>
    </row>
    <row r="242" spans="1:8" ht="39.6" outlineLevel="5" x14ac:dyDescent="0.3">
      <c r="A242" s="17" t="s">
        <v>113</v>
      </c>
      <c r="B242" s="18" t="s">
        <v>120</v>
      </c>
      <c r="C242" s="17"/>
      <c r="D242" s="19" t="s">
        <v>432</v>
      </c>
      <c r="E242" s="9">
        <v>200</v>
      </c>
      <c r="F242" s="9">
        <v>200</v>
      </c>
      <c r="G242" s="9">
        <v>200</v>
      </c>
      <c r="H242" s="82"/>
    </row>
    <row r="243" spans="1:8" ht="26.4" outlineLevel="6" x14ac:dyDescent="0.3">
      <c r="A243" s="17" t="s">
        <v>113</v>
      </c>
      <c r="B243" s="18" t="s">
        <v>120</v>
      </c>
      <c r="C243" s="17" t="s">
        <v>7</v>
      </c>
      <c r="D243" s="19" t="s">
        <v>333</v>
      </c>
      <c r="E243" s="9">
        <v>200</v>
      </c>
      <c r="F243" s="9">
        <v>200</v>
      </c>
      <c r="G243" s="9">
        <v>200</v>
      </c>
      <c r="H243" s="82"/>
    </row>
    <row r="244" spans="1:8" ht="52.8" outlineLevel="5" x14ac:dyDescent="0.3">
      <c r="A244" s="17" t="s">
        <v>113</v>
      </c>
      <c r="B244" s="18" t="s">
        <v>592</v>
      </c>
      <c r="C244" s="17"/>
      <c r="D244" s="19" t="s">
        <v>648</v>
      </c>
      <c r="E244" s="9">
        <v>1000</v>
      </c>
      <c r="F244" s="9">
        <v>100</v>
      </c>
      <c r="G244" s="9">
        <v>100</v>
      </c>
      <c r="H244" s="82"/>
    </row>
    <row r="245" spans="1:8" outlineLevel="6" x14ac:dyDescent="0.3">
      <c r="A245" s="17" t="s">
        <v>113</v>
      </c>
      <c r="B245" s="18" t="s">
        <v>592</v>
      </c>
      <c r="C245" s="17" t="s">
        <v>8</v>
      </c>
      <c r="D245" s="19" t="s">
        <v>334</v>
      </c>
      <c r="E245" s="9">
        <v>1000</v>
      </c>
      <c r="F245" s="9">
        <v>100</v>
      </c>
      <c r="G245" s="9">
        <v>100</v>
      </c>
      <c r="H245" s="82"/>
    </row>
    <row r="246" spans="1:8" ht="26.4" outlineLevel="6" x14ac:dyDescent="0.3">
      <c r="A246" s="18" t="s">
        <v>113</v>
      </c>
      <c r="B246" s="18" t="s">
        <v>651</v>
      </c>
      <c r="C246" s="17"/>
      <c r="D246" s="19" t="s">
        <v>652</v>
      </c>
      <c r="E246" s="9">
        <v>2000</v>
      </c>
      <c r="F246" s="9">
        <v>500</v>
      </c>
      <c r="G246" s="9">
        <v>500</v>
      </c>
      <c r="H246" s="82"/>
    </row>
    <row r="247" spans="1:8" ht="26.4" outlineLevel="6" x14ac:dyDescent="0.3">
      <c r="A247" s="18" t="s">
        <v>113</v>
      </c>
      <c r="B247" s="18" t="s">
        <v>651</v>
      </c>
      <c r="C247" s="17">
        <v>200</v>
      </c>
      <c r="D247" s="19" t="s">
        <v>333</v>
      </c>
      <c r="E247" s="9">
        <v>2000</v>
      </c>
      <c r="F247" s="9">
        <v>500</v>
      </c>
      <c r="G247" s="9">
        <v>500</v>
      </c>
      <c r="H247" s="82"/>
    </row>
    <row r="248" spans="1:8" ht="26.4" outlineLevel="6" x14ac:dyDescent="0.3">
      <c r="A248" s="18" t="s">
        <v>113</v>
      </c>
      <c r="B248" s="18" t="s">
        <v>680</v>
      </c>
      <c r="C248" s="17"/>
      <c r="D248" s="19" t="s">
        <v>681</v>
      </c>
      <c r="E248" s="9">
        <v>250</v>
      </c>
      <c r="F248" s="9">
        <v>250</v>
      </c>
      <c r="G248" s="9">
        <v>250</v>
      </c>
      <c r="H248" s="82"/>
    </row>
    <row r="249" spans="1:8" ht="26.4" outlineLevel="6" x14ac:dyDescent="0.3">
      <c r="A249" s="18" t="s">
        <v>113</v>
      </c>
      <c r="B249" s="18" t="s">
        <v>680</v>
      </c>
      <c r="C249" s="17">
        <v>200</v>
      </c>
      <c r="D249" s="19" t="s">
        <v>333</v>
      </c>
      <c r="E249" s="9">
        <v>250</v>
      </c>
      <c r="F249" s="9">
        <v>250</v>
      </c>
      <c r="G249" s="9">
        <v>250</v>
      </c>
      <c r="H249" s="82"/>
    </row>
    <row r="250" spans="1:8" ht="26.4" outlineLevel="6" x14ac:dyDescent="0.3">
      <c r="A250" s="18" t="s">
        <v>113</v>
      </c>
      <c r="B250" s="18" t="s">
        <v>698</v>
      </c>
      <c r="C250" s="17"/>
      <c r="D250" s="19" t="s">
        <v>699</v>
      </c>
      <c r="E250" s="9">
        <v>300</v>
      </c>
      <c r="F250" s="9">
        <v>0</v>
      </c>
      <c r="G250" s="9">
        <v>0</v>
      </c>
      <c r="H250" s="82"/>
    </row>
    <row r="251" spans="1:8" ht="26.4" outlineLevel="6" x14ac:dyDescent="0.3">
      <c r="A251" s="18" t="s">
        <v>113</v>
      </c>
      <c r="B251" s="18" t="s">
        <v>698</v>
      </c>
      <c r="C251" s="17">
        <v>200</v>
      </c>
      <c r="D251" s="19" t="s">
        <v>333</v>
      </c>
      <c r="E251" s="9">
        <v>300</v>
      </c>
      <c r="F251" s="9">
        <v>0</v>
      </c>
      <c r="G251" s="9">
        <v>0</v>
      </c>
      <c r="H251" s="82"/>
    </row>
    <row r="252" spans="1:8" ht="26.4" outlineLevel="4" x14ac:dyDescent="0.3">
      <c r="A252" s="17" t="s">
        <v>113</v>
      </c>
      <c r="B252" s="18" t="s">
        <v>121</v>
      </c>
      <c r="C252" s="17"/>
      <c r="D252" s="19" t="s">
        <v>433</v>
      </c>
      <c r="E252" s="9">
        <v>8301.5</v>
      </c>
      <c r="F252" s="9">
        <v>1000</v>
      </c>
      <c r="G252" s="9">
        <v>1000</v>
      </c>
      <c r="H252" s="82"/>
    </row>
    <row r="253" spans="1:8" ht="52.8" outlineLevel="4" x14ac:dyDescent="0.3">
      <c r="A253" s="18" t="s">
        <v>113</v>
      </c>
      <c r="B253" s="18" t="s">
        <v>787</v>
      </c>
      <c r="C253" s="17"/>
      <c r="D253" s="19" t="s">
        <v>788</v>
      </c>
      <c r="E253" s="9">
        <v>6641.2</v>
      </c>
      <c r="F253" s="9">
        <v>0</v>
      </c>
      <c r="G253" s="9">
        <v>0</v>
      </c>
      <c r="H253" s="82"/>
    </row>
    <row r="254" spans="1:8" ht="26.4" outlineLevel="4" x14ac:dyDescent="0.3">
      <c r="A254" s="18" t="s">
        <v>113</v>
      </c>
      <c r="B254" s="18" t="s">
        <v>787</v>
      </c>
      <c r="C254" s="17">
        <v>200</v>
      </c>
      <c r="D254" s="19" t="s">
        <v>333</v>
      </c>
      <c r="E254" s="9">
        <v>6641.2</v>
      </c>
      <c r="F254" s="9">
        <v>0</v>
      </c>
      <c r="G254" s="9">
        <v>0</v>
      </c>
      <c r="H254" s="82"/>
    </row>
    <row r="255" spans="1:8" ht="26.4" outlineLevel="4" x14ac:dyDescent="0.3">
      <c r="A255" s="18" t="s">
        <v>113</v>
      </c>
      <c r="B255" s="18" t="s">
        <v>778</v>
      </c>
      <c r="C255" s="17"/>
      <c r="D255" s="19" t="s">
        <v>682</v>
      </c>
      <c r="E255" s="9">
        <v>0</v>
      </c>
      <c r="F255" s="9">
        <v>500</v>
      </c>
      <c r="G255" s="9">
        <v>500</v>
      </c>
      <c r="H255" s="82"/>
    </row>
    <row r="256" spans="1:8" outlineLevel="4" x14ac:dyDescent="0.3">
      <c r="A256" s="18" t="s">
        <v>113</v>
      </c>
      <c r="B256" s="18" t="s">
        <v>778</v>
      </c>
      <c r="C256" s="17">
        <v>800</v>
      </c>
      <c r="D256" s="19" t="s">
        <v>334</v>
      </c>
      <c r="E256" s="9">
        <v>0</v>
      </c>
      <c r="F256" s="9">
        <v>500</v>
      </c>
      <c r="G256" s="9">
        <v>500</v>
      </c>
      <c r="H256" s="82"/>
    </row>
    <row r="257" spans="1:8" ht="39" customHeight="1" outlineLevel="5" x14ac:dyDescent="0.3">
      <c r="A257" s="17" t="s">
        <v>113</v>
      </c>
      <c r="B257" s="18" t="s">
        <v>639</v>
      </c>
      <c r="C257" s="17"/>
      <c r="D257" s="19" t="str">
        <f>'№ 8 ведомственная'!E237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7" s="9">
        <v>1660.3</v>
      </c>
      <c r="F257" s="9">
        <v>500</v>
      </c>
      <c r="G257" s="9">
        <v>500</v>
      </c>
      <c r="H257" s="82"/>
    </row>
    <row r="258" spans="1:8" ht="26.4" outlineLevel="6" x14ac:dyDescent="0.3">
      <c r="A258" s="17" t="s">
        <v>113</v>
      </c>
      <c r="B258" s="18" t="s">
        <v>639</v>
      </c>
      <c r="C258" s="17" t="s">
        <v>7</v>
      </c>
      <c r="D258" s="19" t="s">
        <v>333</v>
      </c>
      <c r="E258" s="9">
        <v>1660.3</v>
      </c>
      <c r="F258" s="9">
        <v>500</v>
      </c>
      <c r="G258" s="9">
        <v>500</v>
      </c>
      <c r="H258" s="82"/>
    </row>
    <row r="259" spans="1:8" outlineLevel="1" x14ac:dyDescent="0.3">
      <c r="A259" s="17" t="s">
        <v>122</v>
      </c>
      <c r="B259" s="18"/>
      <c r="C259" s="17"/>
      <c r="D259" s="19" t="s">
        <v>305</v>
      </c>
      <c r="E259" s="9">
        <v>33122.199999999997</v>
      </c>
      <c r="F259" s="9">
        <v>16000</v>
      </c>
      <c r="G259" s="9">
        <v>16000</v>
      </c>
      <c r="H259" s="82"/>
    </row>
    <row r="260" spans="1:8" ht="52.8" outlineLevel="2" x14ac:dyDescent="0.3">
      <c r="A260" s="17" t="s">
        <v>122</v>
      </c>
      <c r="B260" s="18" t="s">
        <v>79</v>
      </c>
      <c r="C260" s="17"/>
      <c r="D260" s="19" t="s">
        <v>298</v>
      </c>
      <c r="E260" s="9">
        <v>20617</v>
      </c>
      <c r="F260" s="9">
        <v>15400</v>
      </c>
      <c r="G260" s="9">
        <v>15400</v>
      </c>
      <c r="H260" s="82"/>
    </row>
    <row r="261" spans="1:8" ht="26.4" outlineLevel="3" x14ac:dyDescent="0.3">
      <c r="A261" s="17" t="s">
        <v>122</v>
      </c>
      <c r="B261" s="18" t="s">
        <v>80</v>
      </c>
      <c r="C261" s="17"/>
      <c r="D261" s="19" t="s">
        <v>395</v>
      </c>
      <c r="E261" s="9">
        <v>20617</v>
      </c>
      <c r="F261" s="9">
        <v>15400</v>
      </c>
      <c r="G261" s="9">
        <v>15400</v>
      </c>
      <c r="H261" s="82"/>
    </row>
    <row r="262" spans="1:8" outlineLevel="4" x14ac:dyDescent="0.3">
      <c r="A262" s="17" t="s">
        <v>122</v>
      </c>
      <c r="B262" s="18" t="s">
        <v>123</v>
      </c>
      <c r="C262" s="17"/>
      <c r="D262" s="19" t="s">
        <v>435</v>
      </c>
      <c r="E262" s="9">
        <v>11500</v>
      </c>
      <c r="F262" s="9">
        <v>7500</v>
      </c>
      <c r="G262" s="9">
        <v>7500</v>
      </c>
      <c r="H262" s="82"/>
    </row>
    <row r="263" spans="1:8" ht="26.4" outlineLevel="5" x14ac:dyDescent="0.3">
      <c r="A263" s="17" t="s">
        <v>122</v>
      </c>
      <c r="B263" s="18" t="s">
        <v>124</v>
      </c>
      <c r="C263" s="17"/>
      <c r="D263" s="19" t="s">
        <v>436</v>
      </c>
      <c r="E263" s="9">
        <v>8500</v>
      </c>
      <c r="F263" s="9">
        <v>4500</v>
      </c>
      <c r="G263" s="9">
        <v>4500</v>
      </c>
      <c r="H263" s="82"/>
    </row>
    <row r="264" spans="1:8" ht="26.4" outlineLevel="6" x14ac:dyDescent="0.3">
      <c r="A264" s="17" t="s">
        <v>122</v>
      </c>
      <c r="B264" s="18" t="s">
        <v>124</v>
      </c>
      <c r="C264" s="17" t="s">
        <v>7</v>
      </c>
      <c r="D264" s="19" t="s">
        <v>333</v>
      </c>
      <c r="E264" s="9">
        <v>8500</v>
      </c>
      <c r="F264" s="9">
        <v>4500</v>
      </c>
      <c r="G264" s="9">
        <v>4500</v>
      </c>
      <c r="H264" s="82"/>
    </row>
    <row r="265" spans="1:8" outlineLevel="5" x14ac:dyDescent="0.3">
      <c r="A265" s="17" t="s">
        <v>122</v>
      </c>
      <c r="B265" s="18" t="s">
        <v>125</v>
      </c>
      <c r="C265" s="17"/>
      <c r="D265" s="19" t="s">
        <v>437</v>
      </c>
      <c r="E265" s="9">
        <v>1500</v>
      </c>
      <c r="F265" s="9">
        <v>1500</v>
      </c>
      <c r="G265" s="9">
        <v>1500</v>
      </c>
      <c r="H265" s="82"/>
    </row>
    <row r="266" spans="1:8" ht="26.4" outlineLevel="6" x14ac:dyDescent="0.3">
      <c r="A266" s="17" t="s">
        <v>122</v>
      </c>
      <c r="B266" s="18" t="s">
        <v>125</v>
      </c>
      <c r="C266" s="17" t="s">
        <v>39</v>
      </c>
      <c r="D266" s="19" t="s">
        <v>359</v>
      </c>
      <c r="E266" s="9">
        <v>1500</v>
      </c>
      <c r="F266" s="9">
        <v>1500</v>
      </c>
      <c r="G266" s="9">
        <v>1500</v>
      </c>
      <c r="H266" s="82"/>
    </row>
    <row r="267" spans="1:8" ht="39.6" outlineLevel="5" x14ac:dyDescent="0.3">
      <c r="A267" s="17" t="s">
        <v>122</v>
      </c>
      <c r="B267" s="18" t="s">
        <v>126</v>
      </c>
      <c r="C267" s="17"/>
      <c r="D267" s="19" t="s">
        <v>438</v>
      </c>
      <c r="E267" s="9">
        <v>1500</v>
      </c>
      <c r="F267" s="9">
        <v>1500</v>
      </c>
      <c r="G267" s="9">
        <v>1500</v>
      </c>
      <c r="H267" s="82"/>
    </row>
    <row r="268" spans="1:8" ht="26.4" outlineLevel="6" x14ac:dyDescent="0.3">
      <c r="A268" s="17" t="s">
        <v>122</v>
      </c>
      <c r="B268" s="18" t="s">
        <v>126</v>
      </c>
      <c r="C268" s="17" t="s">
        <v>7</v>
      </c>
      <c r="D268" s="19" t="s">
        <v>333</v>
      </c>
      <c r="E268" s="9">
        <v>1500</v>
      </c>
      <c r="F268" s="9">
        <v>1500</v>
      </c>
      <c r="G268" s="9">
        <v>1500</v>
      </c>
      <c r="H268" s="82"/>
    </row>
    <row r="269" spans="1:8" outlineLevel="4" x14ac:dyDescent="0.3">
      <c r="A269" s="17" t="s">
        <v>122</v>
      </c>
      <c r="B269" s="18" t="s">
        <v>81</v>
      </c>
      <c r="C269" s="17"/>
      <c r="D269" s="19" t="s">
        <v>396</v>
      </c>
      <c r="E269" s="9">
        <v>7350</v>
      </c>
      <c r="F269" s="9">
        <v>6400</v>
      </c>
      <c r="G269" s="9">
        <v>6400</v>
      </c>
      <c r="H269" s="82"/>
    </row>
    <row r="270" spans="1:8" ht="52.8" outlineLevel="4" x14ac:dyDescent="0.3">
      <c r="A270" s="18" t="s">
        <v>122</v>
      </c>
      <c r="B270" s="18" t="s">
        <v>791</v>
      </c>
      <c r="C270" s="17"/>
      <c r="D270" s="19" t="s">
        <v>792</v>
      </c>
      <c r="E270" s="9">
        <v>250</v>
      </c>
      <c r="F270" s="9">
        <v>0</v>
      </c>
      <c r="G270" s="9">
        <v>0</v>
      </c>
      <c r="H270" s="82"/>
    </row>
    <row r="271" spans="1:8" ht="26.4" outlineLevel="4" x14ac:dyDescent="0.3">
      <c r="A271" s="18" t="s">
        <v>122</v>
      </c>
      <c r="B271" s="18" t="s">
        <v>791</v>
      </c>
      <c r="C271" s="17">
        <v>200</v>
      </c>
      <c r="D271" s="19" t="s">
        <v>333</v>
      </c>
      <c r="E271" s="9">
        <v>250</v>
      </c>
      <c r="F271" s="9">
        <v>0</v>
      </c>
      <c r="G271" s="9">
        <v>0</v>
      </c>
      <c r="H271" s="82"/>
    </row>
    <row r="272" spans="1:8" outlineLevel="5" x14ac:dyDescent="0.3">
      <c r="A272" s="17" t="s">
        <v>122</v>
      </c>
      <c r="B272" s="18" t="s">
        <v>127</v>
      </c>
      <c r="C272" s="17"/>
      <c r="D272" s="19" t="s">
        <v>440</v>
      </c>
      <c r="E272" s="9">
        <v>5000</v>
      </c>
      <c r="F272" s="9">
        <v>5000</v>
      </c>
      <c r="G272" s="9">
        <v>5000</v>
      </c>
      <c r="H272" s="82"/>
    </row>
    <row r="273" spans="1:8" ht="26.4" outlineLevel="6" x14ac:dyDescent="0.3">
      <c r="A273" s="17" t="s">
        <v>122</v>
      </c>
      <c r="B273" s="18" t="s">
        <v>127</v>
      </c>
      <c r="C273" s="17" t="s">
        <v>39</v>
      </c>
      <c r="D273" s="19" t="s">
        <v>359</v>
      </c>
      <c r="E273" s="9">
        <v>5000</v>
      </c>
      <c r="F273" s="9">
        <v>5000</v>
      </c>
      <c r="G273" s="9">
        <v>5000</v>
      </c>
      <c r="H273" s="82"/>
    </row>
    <row r="274" spans="1:8" outlineLevel="5" x14ac:dyDescent="0.3">
      <c r="A274" s="17" t="s">
        <v>122</v>
      </c>
      <c r="B274" s="18" t="s">
        <v>128</v>
      </c>
      <c r="C274" s="17"/>
      <c r="D274" s="19" t="s">
        <v>441</v>
      </c>
      <c r="E274" s="9">
        <v>300</v>
      </c>
      <c r="F274" s="9">
        <v>300</v>
      </c>
      <c r="G274" s="9">
        <v>300</v>
      </c>
      <c r="H274" s="82"/>
    </row>
    <row r="275" spans="1:8" ht="26.4" outlineLevel="6" x14ac:dyDescent="0.3">
      <c r="A275" s="17" t="s">
        <v>122</v>
      </c>
      <c r="B275" s="18" t="s">
        <v>128</v>
      </c>
      <c r="C275" s="17" t="s">
        <v>7</v>
      </c>
      <c r="D275" s="19" t="s">
        <v>333</v>
      </c>
      <c r="E275" s="9">
        <v>300</v>
      </c>
      <c r="F275" s="9">
        <v>300</v>
      </c>
      <c r="G275" s="9">
        <v>300</v>
      </c>
      <c r="H275" s="82"/>
    </row>
    <row r="276" spans="1:8" ht="52.8" outlineLevel="5" x14ac:dyDescent="0.3">
      <c r="A276" s="17" t="s">
        <v>122</v>
      </c>
      <c r="B276" s="18" t="s">
        <v>129</v>
      </c>
      <c r="C276" s="17"/>
      <c r="D276" s="19" t="s">
        <v>442</v>
      </c>
      <c r="E276" s="9">
        <v>250</v>
      </c>
      <c r="F276" s="9">
        <v>250</v>
      </c>
      <c r="G276" s="9">
        <v>250</v>
      </c>
      <c r="H276" s="82"/>
    </row>
    <row r="277" spans="1:8" outlineLevel="6" x14ac:dyDescent="0.3">
      <c r="A277" s="17" t="s">
        <v>122</v>
      </c>
      <c r="B277" s="18" t="s">
        <v>129</v>
      </c>
      <c r="C277" s="17" t="s">
        <v>8</v>
      </c>
      <c r="D277" s="19" t="s">
        <v>334</v>
      </c>
      <c r="E277" s="9">
        <v>250</v>
      </c>
      <c r="F277" s="9">
        <v>250</v>
      </c>
      <c r="G277" s="9">
        <v>250</v>
      </c>
      <c r="H277" s="82"/>
    </row>
    <row r="278" spans="1:8" outlineLevel="5" x14ac:dyDescent="0.3">
      <c r="A278" s="17" t="s">
        <v>122</v>
      </c>
      <c r="B278" s="18" t="s">
        <v>130</v>
      </c>
      <c r="C278" s="17"/>
      <c r="D278" s="19" t="s">
        <v>443</v>
      </c>
      <c r="E278" s="9">
        <v>250</v>
      </c>
      <c r="F278" s="9">
        <v>250</v>
      </c>
      <c r="G278" s="9">
        <v>250</v>
      </c>
      <c r="H278" s="82"/>
    </row>
    <row r="279" spans="1:8" ht="26.4" outlineLevel="6" x14ac:dyDescent="0.3">
      <c r="A279" s="17" t="s">
        <v>122</v>
      </c>
      <c r="B279" s="18" t="s">
        <v>130</v>
      </c>
      <c r="C279" s="17" t="s">
        <v>7</v>
      </c>
      <c r="D279" s="19" t="s">
        <v>333</v>
      </c>
      <c r="E279" s="9">
        <v>250</v>
      </c>
      <c r="F279" s="9">
        <v>250</v>
      </c>
      <c r="G279" s="9">
        <v>250</v>
      </c>
      <c r="H279" s="82"/>
    </row>
    <row r="280" spans="1:8" ht="39.6" outlineLevel="5" x14ac:dyDescent="0.3">
      <c r="A280" s="17" t="s">
        <v>122</v>
      </c>
      <c r="B280" s="18" t="s">
        <v>131</v>
      </c>
      <c r="C280" s="17"/>
      <c r="D280" s="19" t="s">
        <v>444</v>
      </c>
      <c r="E280" s="9">
        <v>1000</v>
      </c>
      <c r="F280" s="9">
        <v>500</v>
      </c>
      <c r="G280" s="9">
        <v>500</v>
      </c>
      <c r="H280" s="82"/>
    </row>
    <row r="281" spans="1:8" ht="26.4" outlineLevel="6" x14ac:dyDescent="0.3">
      <c r="A281" s="17" t="s">
        <v>122</v>
      </c>
      <c r="B281" s="18" t="s">
        <v>131</v>
      </c>
      <c r="C281" s="17" t="s">
        <v>7</v>
      </c>
      <c r="D281" s="19" t="s">
        <v>333</v>
      </c>
      <c r="E281" s="9">
        <v>1000</v>
      </c>
      <c r="F281" s="9">
        <v>500</v>
      </c>
      <c r="G281" s="9">
        <v>500</v>
      </c>
      <c r="H281" s="82"/>
    </row>
    <row r="282" spans="1:8" outlineLevel="5" x14ac:dyDescent="0.3">
      <c r="A282" s="17" t="s">
        <v>122</v>
      </c>
      <c r="B282" s="18" t="s">
        <v>132</v>
      </c>
      <c r="C282" s="17"/>
      <c r="D282" s="19" t="s">
        <v>445</v>
      </c>
      <c r="E282" s="9">
        <v>300</v>
      </c>
      <c r="F282" s="9">
        <v>100</v>
      </c>
      <c r="G282" s="9">
        <v>100</v>
      </c>
      <c r="H282" s="82"/>
    </row>
    <row r="283" spans="1:8" ht="26.4" outlineLevel="6" x14ac:dyDescent="0.3">
      <c r="A283" s="17" t="s">
        <v>122</v>
      </c>
      <c r="B283" s="18" t="s">
        <v>132</v>
      </c>
      <c r="C283" s="17" t="s">
        <v>7</v>
      </c>
      <c r="D283" s="19" t="s">
        <v>333</v>
      </c>
      <c r="E283" s="9">
        <v>300</v>
      </c>
      <c r="F283" s="9">
        <v>100</v>
      </c>
      <c r="G283" s="9">
        <v>100</v>
      </c>
      <c r="H283" s="82"/>
    </row>
    <row r="284" spans="1:8" ht="26.4" outlineLevel="4" x14ac:dyDescent="0.3">
      <c r="A284" s="17" t="s">
        <v>122</v>
      </c>
      <c r="B284" s="18" t="s">
        <v>99</v>
      </c>
      <c r="C284" s="17"/>
      <c r="D284" s="19" t="s">
        <v>414</v>
      </c>
      <c r="E284" s="9">
        <v>1767</v>
      </c>
      <c r="F284" s="9">
        <v>1500</v>
      </c>
      <c r="G284" s="9">
        <v>1500</v>
      </c>
      <c r="H284" s="82"/>
    </row>
    <row r="285" spans="1:8" ht="79.2" outlineLevel="4" x14ac:dyDescent="0.3">
      <c r="A285" s="18" t="s">
        <v>122</v>
      </c>
      <c r="B285" s="18" t="s">
        <v>793</v>
      </c>
      <c r="C285" s="17"/>
      <c r="D285" s="19" t="s">
        <v>794</v>
      </c>
      <c r="E285" s="9">
        <v>100</v>
      </c>
      <c r="F285" s="9">
        <v>0</v>
      </c>
      <c r="G285" s="9">
        <v>0</v>
      </c>
      <c r="H285" s="82"/>
    </row>
    <row r="286" spans="1:8" ht="26.4" outlineLevel="4" x14ac:dyDescent="0.3">
      <c r="A286" s="18" t="s">
        <v>122</v>
      </c>
      <c r="B286" s="18" t="s">
        <v>793</v>
      </c>
      <c r="C286" s="17">
        <v>200</v>
      </c>
      <c r="D286" s="19" t="s">
        <v>333</v>
      </c>
      <c r="E286" s="9">
        <v>100</v>
      </c>
      <c r="F286" s="9">
        <v>0</v>
      </c>
      <c r="G286" s="9">
        <v>0</v>
      </c>
      <c r="H286" s="82"/>
    </row>
    <row r="287" spans="1:8" outlineLevel="4" x14ac:dyDescent="0.3">
      <c r="A287" s="18" t="s">
        <v>122</v>
      </c>
      <c r="B287" s="18" t="s">
        <v>811</v>
      </c>
      <c r="C287" s="17"/>
      <c r="D287" s="19" t="s">
        <v>812</v>
      </c>
      <c r="E287" s="9">
        <v>2.8</v>
      </c>
      <c r="F287" s="9">
        <v>0</v>
      </c>
      <c r="G287" s="9">
        <v>0</v>
      </c>
      <c r="H287" s="82"/>
    </row>
    <row r="288" spans="1:8" ht="26.4" outlineLevel="4" x14ac:dyDescent="0.3">
      <c r="A288" s="18" t="s">
        <v>122</v>
      </c>
      <c r="B288" s="18" t="s">
        <v>811</v>
      </c>
      <c r="C288" s="17">
        <v>200</v>
      </c>
      <c r="D288" s="19" t="s">
        <v>333</v>
      </c>
      <c r="E288" s="9">
        <v>2.8</v>
      </c>
      <c r="F288" s="9">
        <v>0</v>
      </c>
      <c r="G288" s="9">
        <v>0</v>
      </c>
      <c r="H288" s="82"/>
    </row>
    <row r="289" spans="1:8" ht="39.6" outlineLevel="5" x14ac:dyDescent="0.3">
      <c r="A289" s="18" t="s">
        <v>122</v>
      </c>
      <c r="B289" s="79" t="s">
        <v>749</v>
      </c>
      <c r="C289" s="17"/>
      <c r="D289" s="19" t="s">
        <v>743</v>
      </c>
      <c r="E289" s="9">
        <v>266.7</v>
      </c>
      <c r="F289" s="9">
        <v>1500</v>
      </c>
      <c r="G289" s="9">
        <v>1500</v>
      </c>
      <c r="H289" s="82"/>
    </row>
    <row r="290" spans="1:8" ht="26.4" outlineLevel="6" x14ac:dyDescent="0.3">
      <c r="A290" s="18" t="s">
        <v>122</v>
      </c>
      <c r="B290" s="79" t="s">
        <v>749</v>
      </c>
      <c r="C290" s="17" t="s">
        <v>7</v>
      </c>
      <c r="D290" s="19" t="s">
        <v>333</v>
      </c>
      <c r="E290" s="9">
        <v>266.7</v>
      </c>
      <c r="F290" s="9">
        <v>1500</v>
      </c>
      <c r="G290" s="9">
        <v>1500</v>
      </c>
      <c r="H290" s="82"/>
    </row>
    <row r="291" spans="1:8" ht="52.8" outlineLevel="6" x14ac:dyDescent="0.3">
      <c r="A291" s="18" t="s">
        <v>122</v>
      </c>
      <c r="B291" s="79" t="s">
        <v>747</v>
      </c>
      <c r="C291" s="79"/>
      <c r="D291" s="84" t="s">
        <v>748</v>
      </c>
      <c r="E291" s="9">
        <v>1397.5</v>
      </c>
      <c r="F291" s="9">
        <v>0</v>
      </c>
      <c r="G291" s="9">
        <v>0</v>
      </c>
      <c r="H291" s="82"/>
    </row>
    <row r="292" spans="1:8" ht="26.4" outlineLevel="6" x14ac:dyDescent="0.3">
      <c r="A292" s="18" t="s">
        <v>122</v>
      </c>
      <c r="B292" s="79" t="s">
        <v>747</v>
      </c>
      <c r="C292" s="79" t="s">
        <v>7</v>
      </c>
      <c r="D292" s="84" t="s">
        <v>333</v>
      </c>
      <c r="E292" s="9">
        <v>1397.5</v>
      </c>
      <c r="F292" s="9">
        <v>0</v>
      </c>
      <c r="G292" s="9">
        <v>0</v>
      </c>
      <c r="H292" s="82"/>
    </row>
    <row r="293" spans="1:8" ht="39.6" outlineLevel="6" x14ac:dyDescent="0.3">
      <c r="A293" s="18" t="s">
        <v>122</v>
      </c>
      <c r="B293" s="18" t="s">
        <v>154</v>
      </c>
      <c r="C293" s="17"/>
      <c r="D293" s="72" t="s">
        <v>597</v>
      </c>
      <c r="E293" s="9">
        <v>240</v>
      </c>
      <c r="F293" s="9">
        <v>0</v>
      </c>
      <c r="G293" s="9">
        <v>0</v>
      </c>
      <c r="H293" s="82"/>
    </row>
    <row r="294" spans="1:8" ht="26.4" outlineLevel="6" x14ac:dyDescent="0.3">
      <c r="A294" s="18" t="s">
        <v>122</v>
      </c>
      <c r="B294" s="18" t="s">
        <v>231</v>
      </c>
      <c r="C294" s="17"/>
      <c r="D294" s="72" t="s">
        <v>598</v>
      </c>
      <c r="E294" s="9">
        <v>240</v>
      </c>
      <c r="F294" s="9">
        <v>0</v>
      </c>
      <c r="G294" s="9">
        <v>0</v>
      </c>
      <c r="H294" s="82"/>
    </row>
    <row r="295" spans="1:8" ht="26.4" outlineLevel="6" x14ac:dyDescent="0.3">
      <c r="A295" s="18" t="s">
        <v>122</v>
      </c>
      <c r="B295" s="18" t="s">
        <v>596</v>
      </c>
      <c r="C295" s="17"/>
      <c r="D295" s="72" t="s">
        <v>599</v>
      </c>
      <c r="E295" s="9">
        <v>240</v>
      </c>
      <c r="F295" s="9">
        <v>0</v>
      </c>
      <c r="G295" s="9">
        <v>0</v>
      </c>
      <c r="H295" s="82"/>
    </row>
    <row r="296" spans="1:8" ht="39.6" outlineLevel="6" x14ac:dyDescent="0.3">
      <c r="A296" s="18" t="s">
        <v>122</v>
      </c>
      <c r="B296" s="18" t="s">
        <v>675</v>
      </c>
      <c r="C296" s="17"/>
      <c r="D296" s="72" t="s">
        <v>685</v>
      </c>
      <c r="E296" s="9">
        <v>240</v>
      </c>
      <c r="F296" s="9">
        <v>0</v>
      </c>
      <c r="G296" s="9">
        <v>0</v>
      </c>
      <c r="H296" s="82"/>
    </row>
    <row r="297" spans="1:8" ht="26.4" outlineLevel="6" x14ac:dyDescent="0.3">
      <c r="A297" s="18" t="s">
        <v>122</v>
      </c>
      <c r="B297" s="18" t="s">
        <v>675</v>
      </c>
      <c r="C297" s="17">
        <v>200</v>
      </c>
      <c r="D297" s="72" t="s">
        <v>600</v>
      </c>
      <c r="E297" s="9">
        <v>240</v>
      </c>
      <c r="F297" s="9">
        <v>0</v>
      </c>
      <c r="G297" s="9">
        <v>0</v>
      </c>
      <c r="H297" s="82"/>
    </row>
    <row r="298" spans="1:8" ht="39.6" outlineLevel="2" x14ac:dyDescent="0.3">
      <c r="A298" s="17" t="s">
        <v>122</v>
      </c>
      <c r="B298" s="18" t="s">
        <v>133</v>
      </c>
      <c r="C298" s="17"/>
      <c r="D298" s="19" t="s">
        <v>306</v>
      </c>
      <c r="E298" s="9">
        <v>12265.2</v>
      </c>
      <c r="F298" s="9">
        <v>600</v>
      </c>
      <c r="G298" s="9">
        <v>600</v>
      </c>
      <c r="H298" s="82"/>
    </row>
    <row r="299" spans="1:8" ht="26.4" outlineLevel="3" x14ac:dyDescent="0.3">
      <c r="A299" s="17" t="s">
        <v>122</v>
      </c>
      <c r="B299" s="18" t="s">
        <v>134</v>
      </c>
      <c r="C299" s="17"/>
      <c r="D299" s="19" t="s">
        <v>448</v>
      </c>
      <c r="E299" s="9">
        <v>12265.2</v>
      </c>
      <c r="F299" s="9">
        <v>600</v>
      </c>
      <c r="G299" s="9">
        <v>600</v>
      </c>
      <c r="H299" s="82"/>
    </row>
    <row r="300" spans="1:8" ht="26.4" outlineLevel="4" x14ac:dyDescent="0.3">
      <c r="A300" s="17" t="s">
        <v>122</v>
      </c>
      <c r="B300" s="18" t="s">
        <v>135</v>
      </c>
      <c r="C300" s="17"/>
      <c r="D300" s="19" t="s">
        <v>573</v>
      </c>
      <c r="E300" s="9">
        <v>650</v>
      </c>
      <c r="F300" s="9">
        <v>500</v>
      </c>
      <c r="G300" s="9">
        <v>500</v>
      </c>
      <c r="H300" s="82"/>
    </row>
    <row r="301" spans="1:8" ht="52.8" outlineLevel="5" x14ac:dyDescent="0.3">
      <c r="A301" s="17" t="s">
        <v>122</v>
      </c>
      <c r="B301" s="18" t="s">
        <v>136</v>
      </c>
      <c r="C301" s="17"/>
      <c r="D301" s="19" t="s">
        <v>449</v>
      </c>
      <c r="E301" s="9">
        <v>650</v>
      </c>
      <c r="F301" s="9">
        <v>500</v>
      </c>
      <c r="G301" s="9">
        <v>500</v>
      </c>
      <c r="H301" s="82"/>
    </row>
    <row r="302" spans="1:8" ht="26.4" outlineLevel="6" x14ac:dyDescent="0.3">
      <c r="A302" s="17" t="s">
        <v>122</v>
      </c>
      <c r="B302" s="18" t="s">
        <v>136</v>
      </c>
      <c r="C302" s="17" t="s">
        <v>7</v>
      </c>
      <c r="D302" s="19" t="s">
        <v>333</v>
      </c>
      <c r="E302" s="9">
        <v>650</v>
      </c>
      <c r="F302" s="9">
        <v>500</v>
      </c>
      <c r="G302" s="9">
        <v>500</v>
      </c>
      <c r="H302" s="82"/>
    </row>
    <row r="303" spans="1:8" ht="39.6" outlineLevel="4" x14ac:dyDescent="0.3">
      <c r="A303" s="17" t="s">
        <v>122</v>
      </c>
      <c r="B303" s="18" t="s">
        <v>137</v>
      </c>
      <c r="C303" s="17"/>
      <c r="D303" s="19" t="s">
        <v>450</v>
      </c>
      <c r="E303" s="9">
        <v>11615.2</v>
      </c>
      <c r="F303" s="9">
        <v>100</v>
      </c>
      <c r="G303" s="9">
        <v>100</v>
      </c>
      <c r="H303" s="82"/>
    </row>
    <row r="304" spans="1:8" ht="39.6" outlineLevel="5" x14ac:dyDescent="0.3">
      <c r="A304" s="17" t="s">
        <v>122</v>
      </c>
      <c r="B304" s="18" t="s">
        <v>138</v>
      </c>
      <c r="C304" s="17"/>
      <c r="D304" s="19" t="s">
        <v>451</v>
      </c>
      <c r="E304" s="9">
        <v>11615.2</v>
      </c>
      <c r="F304" s="9">
        <v>100</v>
      </c>
      <c r="G304" s="9">
        <v>100</v>
      </c>
      <c r="H304" s="82"/>
    </row>
    <row r="305" spans="1:10" ht="26.4" outlineLevel="6" x14ac:dyDescent="0.3">
      <c r="A305" s="17" t="s">
        <v>122</v>
      </c>
      <c r="B305" s="18" t="s">
        <v>138</v>
      </c>
      <c r="C305" s="17" t="s">
        <v>7</v>
      </c>
      <c r="D305" s="19" t="s">
        <v>333</v>
      </c>
      <c r="E305" s="9">
        <v>11615.2</v>
      </c>
      <c r="F305" s="9">
        <v>100</v>
      </c>
      <c r="G305" s="9">
        <v>100</v>
      </c>
      <c r="H305" s="82"/>
    </row>
    <row r="306" spans="1:10" outlineLevel="1" x14ac:dyDescent="0.3">
      <c r="A306" s="17" t="s">
        <v>139</v>
      </c>
      <c r="B306" s="18"/>
      <c r="C306" s="17"/>
      <c r="D306" s="19" t="s">
        <v>307</v>
      </c>
      <c r="E306" s="9">
        <v>23953</v>
      </c>
      <c r="F306" s="9">
        <v>21953</v>
      </c>
      <c r="G306" s="9">
        <v>21953</v>
      </c>
      <c r="H306" s="82"/>
    </row>
    <row r="307" spans="1:10" ht="52.8" outlineLevel="2" x14ac:dyDescent="0.3">
      <c r="A307" s="17" t="s">
        <v>139</v>
      </c>
      <c r="B307" s="18" t="s">
        <v>79</v>
      </c>
      <c r="C307" s="17"/>
      <c r="D307" s="19" t="s">
        <v>298</v>
      </c>
      <c r="E307" s="9">
        <v>16374.1</v>
      </c>
      <c r="F307" s="9">
        <v>14374.1</v>
      </c>
      <c r="G307" s="9">
        <v>14374.1</v>
      </c>
      <c r="H307" s="82"/>
    </row>
    <row r="308" spans="1:10" ht="26.4" outlineLevel="3" x14ac:dyDescent="0.3">
      <c r="A308" s="17" t="s">
        <v>139</v>
      </c>
      <c r="B308" s="18" t="s">
        <v>104</v>
      </c>
      <c r="C308" s="17"/>
      <c r="D308" s="19" t="s">
        <v>418</v>
      </c>
      <c r="E308" s="9">
        <v>16374.1</v>
      </c>
      <c r="F308" s="9">
        <v>14374.1</v>
      </c>
      <c r="G308" s="9">
        <v>14374.1</v>
      </c>
      <c r="H308" s="82"/>
    </row>
    <row r="309" spans="1:10" ht="26.4" outlineLevel="4" x14ac:dyDescent="0.3">
      <c r="A309" s="17" t="s">
        <v>139</v>
      </c>
      <c r="B309" s="18" t="s">
        <v>117</v>
      </c>
      <c r="C309" s="17"/>
      <c r="D309" s="19" t="s">
        <v>430</v>
      </c>
      <c r="E309" s="9">
        <v>16374.1</v>
      </c>
      <c r="F309" s="9">
        <v>14374.1</v>
      </c>
      <c r="G309" s="9">
        <v>14374.1</v>
      </c>
      <c r="H309" s="82"/>
    </row>
    <row r="310" spans="1:10" ht="26.4" outlineLevel="5" x14ac:dyDescent="0.3">
      <c r="A310" s="17" t="s">
        <v>139</v>
      </c>
      <c r="B310" s="18" t="s">
        <v>140</v>
      </c>
      <c r="C310" s="17"/>
      <c r="D310" s="19" t="s">
        <v>452</v>
      </c>
      <c r="E310" s="9">
        <v>16374.1</v>
      </c>
      <c r="F310" s="9">
        <v>14374.1</v>
      </c>
      <c r="G310" s="9">
        <v>14374.1</v>
      </c>
      <c r="H310" s="82"/>
    </row>
    <row r="311" spans="1:10" ht="26.4" outlineLevel="6" x14ac:dyDescent="0.3">
      <c r="A311" s="17" t="s">
        <v>139</v>
      </c>
      <c r="B311" s="18" t="s">
        <v>140</v>
      </c>
      <c r="C311" s="17" t="s">
        <v>39</v>
      </c>
      <c r="D311" s="19" t="s">
        <v>359</v>
      </c>
      <c r="E311" s="9">
        <v>16374.1</v>
      </c>
      <c r="F311" s="9">
        <v>14374.1</v>
      </c>
      <c r="G311" s="9">
        <v>14374.1</v>
      </c>
      <c r="H311" s="82"/>
    </row>
    <row r="312" spans="1:10" outlineLevel="6" x14ac:dyDescent="0.3">
      <c r="A312" s="18" t="s">
        <v>139</v>
      </c>
      <c r="B312" s="18" t="s">
        <v>3</v>
      </c>
      <c r="C312" s="17"/>
      <c r="D312" s="19" t="s">
        <v>287</v>
      </c>
      <c r="E312" s="9">
        <v>7578.9</v>
      </c>
      <c r="F312" s="9">
        <v>7578.9</v>
      </c>
      <c r="G312" s="9">
        <v>7578.9</v>
      </c>
      <c r="H312" s="82"/>
    </row>
    <row r="313" spans="1:10" ht="26.4" outlineLevel="6" x14ac:dyDescent="0.3">
      <c r="A313" s="18" t="s">
        <v>139</v>
      </c>
      <c r="B313" s="18" t="s">
        <v>10</v>
      </c>
      <c r="C313" s="17"/>
      <c r="D313" s="19" t="s">
        <v>335</v>
      </c>
      <c r="E313" s="9">
        <v>7578.9</v>
      </c>
      <c r="F313" s="9">
        <v>7578.9</v>
      </c>
      <c r="G313" s="9">
        <v>7578.9</v>
      </c>
      <c r="H313" s="82"/>
    </row>
    <row r="314" spans="1:10" ht="26.4" outlineLevel="6" x14ac:dyDescent="0.3">
      <c r="A314" s="18" t="s">
        <v>139</v>
      </c>
      <c r="B314" s="18" t="s">
        <v>56</v>
      </c>
      <c r="C314" s="17"/>
      <c r="D314" s="19" t="s">
        <v>378</v>
      </c>
      <c r="E314" s="9">
        <v>7578.9</v>
      </c>
      <c r="F314" s="9">
        <v>7578.9</v>
      </c>
      <c r="G314" s="9">
        <v>7578.9</v>
      </c>
      <c r="H314" s="82"/>
    </row>
    <row r="315" spans="1:10" ht="52.8" outlineLevel="6" x14ac:dyDescent="0.3">
      <c r="A315" s="18" t="s">
        <v>139</v>
      </c>
      <c r="B315" s="18" t="s">
        <v>56</v>
      </c>
      <c r="C315" s="17" t="s">
        <v>6</v>
      </c>
      <c r="D315" s="19" t="s">
        <v>332</v>
      </c>
      <c r="E315" s="9">
        <v>4725.5</v>
      </c>
      <c r="F315" s="9">
        <v>4725.5</v>
      </c>
      <c r="G315" s="9">
        <v>4725.5</v>
      </c>
      <c r="H315" s="82"/>
    </row>
    <row r="316" spans="1:10" ht="26.4" outlineLevel="6" x14ac:dyDescent="0.3">
      <c r="A316" s="18" t="s">
        <v>139</v>
      </c>
      <c r="B316" s="18" t="s">
        <v>56</v>
      </c>
      <c r="C316" s="17" t="s">
        <v>7</v>
      </c>
      <c r="D316" s="19" t="s">
        <v>333</v>
      </c>
      <c r="E316" s="9">
        <v>2732.4</v>
      </c>
      <c r="F316" s="9">
        <v>2732.4</v>
      </c>
      <c r="G316" s="9">
        <v>2732.4</v>
      </c>
      <c r="H316" s="82"/>
    </row>
    <row r="317" spans="1:10" outlineLevel="6" x14ac:dyDescent="0.3">
      <c r="A317" s="18" t="s">
        <v>139</v>
      </c>
      <c r="B317" s="18" t="s">
        <v>56</v>
      </c>
      <c r="C317" s="17" t="s">
        <v>8</v>
      </c>
      <c r="D317" s="19" t="s">
        <v>334</v>
      </c>
      <c r="E317" s="9">
        <v>121</v>
      </c>
      <c r="F317" s="9">
        <v>121</v>
      </c>
      <c r="G317" s="9">
        <v>121</v>
      </c>
      <c r="H317" s="82"/>
    </row>
    <row r="318" spans="1:10" s="30" customFormat="1" x14ac:dyDescent="0.3">
      <c r="A318" s="22" t="s">
        <v>176</v>
      </c>
      <c r="B318" s="51"/>
      <c r="C318" s="22"/>
      <c r="D318" s="23" t="s">
        <v>284</v>
      </c>
      <c r="E318" s="8">
        <v>360815.2</v>
      </c>
      <c r="F318" s="8">
        <v>328007.09999999998</v>
      </c>
      <c r="G318" s="8">
        <v>312396.99999999994</v>
      </c>
      <c r="H318" s="92"/>
      <c r="I318" s="4"/>
      <c r="J318" s="4"/>
    </row>
    <row r="319" spans="1:10" outlineLevel="1" x14ac:dyDescent="0.3">
      <c r="A319" s="17" t="s">
        <v>177</v>
      </c>
      <c r="B319" s="18"/>
      <c r="C319" s="17"/>
      <c r="D319" s="19" t="s">
        <v>317</v>
      </c>
      <c r="E319" s="9">
        <v>106872.7</v>
      </c>
      <c r="F319" s="9">
        <v>103232.09999999999</v>
      </c>
      <c r="G319" s="9">
        <v>98437.2</v>
      </c>
      <c r="H319" s="93"/>
      <c r="I319" s="15"/>
      <c r="J319" s="15"/>
    </row>
    <row r="320" spans="1:10" ht="39.6" outlineLevel="2" x14ac:dyDescent="0.3">
      <c r="A320" s="17" t="s">
        <v>177</v>
      </c>
      <c r="B320" s="18" t="s">
        <v>178</v>
      </c>
      <c r="C320" s="17"/>
      <c r="D320" s="19" t="s">
        <v>318</v>
      </c>
      <c r="E320" s="9">
        <v>106872.7</v>
      </c>
      <c r="F320" s="9">
        <v>103232.09999999999</v>
      </c>
      <c r="G320" s="9">
        <v>98437.2</v>
      </c>
      <c r="H320" s="82"/>
    </row>
    <row r="321" spans="1:8" ht="26.4" outlineLevel="3" x14ac:dyDescent="0.3">
      <c r="A321" s="17" t="s">
        <v>177</v>
      </c>
      <c r="B321" s="18" t="s">
        <v>179</v>
      </c>
      <c r="C321" s="17"/>
      <c r="D321" s="19" t="s">
        <v>473</v>
      </c>
      <c r="E321" s="9">
        <v>106872.7</v>
      </c>
      <c r="F321" s="9">
        <v>103232.09999999999</v>
      </c>
      <c r="G321" s="9">
        <v>98437.2</v>
      </c>
      <c r="H321" s="82"/>
    </row>
    <row r="322" spans="1:8" ht="26.4" outlineLevel="4" x14ac:dyDescent="0.3">
      <c r="A322" s="17" t="s">
        <v>177</v>
      </c>
      <c r="B322" s="18" t="s">
        <v>180</v>
      </c>
      <c r="C322" s="17"/>
      <c r="D322" s="19" t="s">
        <v>474</v>
      </c>
      <c r="E322" s="9">
        <v>106872.7</v>
      </c>
      <c r="F322" s="9">
        <v>103232.09999999999</v>
      </c>
      <c r="G322" s="9">
        <v>98437.2</v>
      </c>
      <c r="H322" s="82"/>
    </row>
    <row r="323" spans="1:8" s="83" customFormat="1" ht="39.6" outlineLevel="4" x14ac:dyDescent="0.3">
      <c r="A323" s="18" t="s">
        <v>177</v>
      </c>
      <c r="B323" s="18" t="s">
        <v>737</v>
      </c>
      <c r="C323" s="17"/>
      <c r="D323" s="19" t="s">
        <v>738</v>
      </c>
      <c r="E323" s="9">
        <v>1971.8</v>
      </c>
      <c r="F323" s="9">
        <v>2997.9</v>
      </c>
      <c r="G323" s="9">
        <v>0</v>
      </c>
      <c r="H323" s="82"/>
    </row>
    <row r="324" spans="1:8" s="83" customFormat="1" ht="26.4" outlineLevel="4" x14ac:dyDescent="0.3">
      <c r="A324" s="18" t="s">
        <v>177</v>
      </c>
      <c r="B324" s="18" t="s">
        <v>737</v>
      </c>
      <c r="C324" s="17">
        <v>600</v>
      </c>
      <c r="D324" s="19" t="s">
        <v>359</v>
      </c>
      <c r="E324" s="9">
        <v>1971.8</v>
      </c>
      <c r="F324" s="9">
        <v>2997.9</v>
      </c>
      <c r="G324" s="9">
        <v>0</v>
      </c>
      <c r="H324" s="82"/>
    </row>
    <row r="325" spans="1:8" ht="52.8" outlineLevel="5" x14ac:dyDescent="0.3">
      <c r="A325" s="17" t="s">
        <v>177</v>
      </c>
      <c r="B325" s="18" t="s">
        <v>181</v>
      </c>
      <c r="C325" s="17"/>
      <c r="D325" s="19" t="s">
        <v>475</v>
      </c>
      <c r="E325" s="9">
        <v>49892.5</v>
      </c>
      <c r="F325" s="9">
        <v>49892.5</v>
      </c>
      <c r="G325" s="9">
        <v>49892.5</v>
      </c>
      <c r="H325" s="82"/>
    </row>
    <row r="326" spans="1:8" ht="26.4" outlineLevel="6" x14ac:dyDescent="0.3">
      <c r="A326" s="17" t="s">
        <v>177</v>
      </c>
      <c r="B326" s="18" t="s">
        <v>181</v>
      </c>
      <c r="C326" s="17" t="s">
        <v>39</v>
      </c>
      <c r="D326" s="19" t="s">
        <v>359</v>
      </c>
      <c r="E326" s="9">
        <v>49892.5</v>
      </c>
      <c r="F326" s="9">
        <v>49892.5</v>
      </c>
      <c r="G326" s="9">
        <v>49892.5</v>
      </c>
      <c r="H326" s="82"/>
    </row>
    <row r="327" spans="1:8" ht="52.8" outlineLevel="5" x14ac:dyDescent="0.3">
      <c r="A327" s="35" t="s">
        <v>177</v>
      </c>
      <c r="B327" s="54" t="s">
        <v>182</v>
      </c>
      <c r="C327" s="35"/>
      <c r="D327" s="36" t="s">
        <v>476</v>
      </c>
      <c r="E327" s="37">
        <v>52242</v>
      </c>
      <c r="F327" s="37">
        <v>48000</v>
      </c>
      <c r="G327" s="37">
        <v>47000</v>
      </c>
      <c r="H327" s="82"/>
    </row>
    <row r="328" spans="1:8" ht="26.4" outlineLevel="6" x14ac:dyDescent="0.3">
      <c r="A328" s="17" t="s">
        <v>177</v>
      </c>
      <c r="B328" s="18" t="s">
        <v>182</v>
      </c>
      <c r="C328" s="17" t="s">
        <v>39</v>
      </c>
      <c r="D328" s="19" t="s">
        <v>359</v>
      </c>
      <c r="E328" s="9">
        <v>52242</v>
      </c>
      <c r="F328" s="9">
        <v>48000</v>
      </c>
      <c r="G328" s="9">
        <v>47000</v>
      </c>
      <c r="H328" s="82"/>
    </row>
    <row r="329" spans="1:8" ht="26.4" outlineLevel="5" x14ac:dyDescent="0.3">
      <c r="A329" s="17" t="s">
        <v>177</v>
      </c>
      <c r="B329" s="18" t="s">
        <v>183</v>
      </c>
      <c r="C329" s="17"/>
      <c r="D329" s="19" t="s">
        <v>477</v>
      </c>
      <c r="E329" s="9">
        <v>1544.7</v>
      </c>
      <c r="F329" s="9">
        <v>1544.7</v>
      </c>
      <c r="G329" s="9">
        <v>1544.7</v>
      </c>
      <c r="H329" s="82"/>
    </row>
    <row r="330" spans="1:8" ht="26.4" outlineLevel="6" x14ac:dyDescent="0.3">
      <c r="A330" s="17" t="s">
        <v>177</v>
      </c>
      <c r="B330" s="18" t="s">
        <v>183</v>
      </c>
      <c r="C330" s="17" t="s">
        <v>39</v>
      </c>
      <c r="D330" s="19" t="s">
        <v>359</v>
      </c>
      <c r="E330" s="9">
        <v>1544.7</v>
      </c>
      <c r="F330" s="9">
        <v>1544.7</v>
      </c>
      <c r="G330" s="9">
        <v>1544.7</v>
      </c>
      <c r="H330" s="82"/>
    </row>
    <row r="331" spans="1:8" ht="26.4" outlineLevel="5" x14ac:dyDescent="0.3">
      <c r="A331" s="17" t="s">
        <v>177</v>
      </c>
      <c r="B331" s="18" t="s">
        <v>184</v>
      </c>
      <c r="C331" s="17"/>
      <c r="D331" s="19" t="s">
        <v>478</v>
      </c>
      <c r="E331" s="34">
        <v>1221.7</v>
      </c>
      <c r="F331" s="34">
        <v>797</v>
      </c>
      <c r="G331" s="34">
        <v>0</v>
      </c>
      <c r="H331" s="82"/>
    </row>
    <row r="332" spans="1:8" ht="26.4" outlineLevel="6" x14ac:dyDescent="0.3">
      <c r="A332" s="32" t="s">
        <v>177</v>
      </c>
      <c r="B332" s="55" t="s">
        <v>184</v>
      </c>
      <c r="C332" s="32" t="s">
        <v>39</v>
      </c>
      <c r="D332" s="33" t="s">
        <v>359</v>
      </c>
      <c r="E332" s="34">
        <v>1221.7</v>
      </c>
      <c r="F332" s="34">
        <v>797</v>
      </c>
      <c r="G332" s="34">
        <v>0</v>
      </c>
      <c r="H332" s="82"/>
    </row>
    <row r="333" spans="1:8" outlineLevel="1" x14ac:dyDescent="0.3">
      <c r="A333" s="43" t="s">
        <v>185</v>
      </c>
      <c r="B333" s="56"/>
      <c r="C333" s="43"/>
      <c r="D333" s="44" t="s">
        <v>319</v>
      </c>
      <c r="E333" s="20">
        <v>206889.8</v>
      </c>
      <c r="F333" s="20">
        <v>182940.79999999996</v>
      </c>
      <c r="G333" s="20">
        <v>173115.59999999995</v>
      </c>
      <c r="H333" s="82"/>
    </row>
    <row r="334" spans="1:8" ht="39.6" outlineLevel="2" x14ac:dyDescent="0.3">
      <c r="A334" s="35" t="s">
        <v>185</v>
      </c>
      <c r="B334" s="54" t="s">
        <v>178</v>
      </c>
      <c r="C334" s="35"/>
      <c r="D334" s="36" t="s">
        <v>318</v>
      </c>
      <c r="E334" s="37">
        <v>206689.8</v>
      </c>
      <c r="F334" s="37">
        <v>182740.79999999996</v>
      </c>
      <c r="G334" s="37">
        <v>172915.59999999995</v>
      </c>
      <c r="H334" s="82"/>
    </row>
    <row r="335" spans="1:8" ht="26.4" outlineLevel="3" x14ac:dyDescent="0.3">
      <c r="A335" s="17" t="s">
        <v>185</v>
      </c>
      <c r="B335" s="18" t="s">
        <v>186</v>
      </c>
      <c r="C335" s="17"/>
      <c r="D335" s="19" t="s">
        <v>479</v>
      </c>
      <c r="E335" s="9">
        <v>206689.8</v>
      </c>
      <c r="F335" s="9">
        <v>182740.79999999996</v>
      </c>
      <c r="G335" s="9">
        <v>172915.59999999995</v>
      </c>
      <c r="H335" s="82"/>
    </row>
    <row r="336" spans="1:8" ht="39.6" outlineLevel="4" x14ac:dyDescent="0.3">
      <c r="A336" s="17" t="s">
        <v>185</v>
      </c>
      <c r="B336" s="18" t="s">
        <v>187</v>
      </c>
      <c r="C336" s="17"/>
      <c r="D336" s="19" t="s">
        <v>480</v>
      </c>
      <c r="E336" s="9">
        <v>195914</v>
      </c>
      <c r="F336" s="9">
        <v>171969.49999999997</v>
      </c>
      <c r="G336" s="9">
        <v>162641.69999999995</v>
      </c>
      <c r="H336" s="82"/>
    </row>
    <row r="337" spans="1:8" s="83" customFormat="1" ht="39.6" outlineLevel="4" x14ac:dyDescent="0.3">
      <c r="A337" s="18" t="s">
        <v>185</v>
      </c>
      <c r="B337" s="18" t="s">
        <v>739</v>
      </c>
      <c r="C337" s="17"/>
      <c r="D337" s="19" t="s">
        <v>740</v>
      </c>
      <c r="E337" s="9">
        <v>11200.800000000001</v>
      </c>
      <c r="F337" s="9">
        <v>6505.8</v>
      </c>
      <c r="G337" s="9">
        <v>0</v>
      </c>
      <c r="H337" s="82"/>
    </row>
    <row r="338" spans="1:8" s="83" customFormat="1" ht="26.4" outlineLevel="4" x14ac:dyDescent="0.3">
      <c r="A338" s="18" t="s">
        <v>185</v>
      </c>
      <c r="B338" s="18" t="s">
        <v>739</v>
      </c>
      <c r="C338" s="17">
        <v>600</v>
      </c>
      <c r="D338" s="19" t="s">
        <v>359</v>
      </c>
      <c r="E338" s="9">
        <v>11200.800000000001</v>
      </c>
      <c r="F338" s="9">
        <v>6505.8</v>
      </c>
      <c r="G338" s="9">
        <v>0</v>
      </c>
      <c r="H338" s="82"/>
    </row>
    <row r="339" spans="1:8" ht="39.6" outlineLevel="5" x14ac:dyDescent="0.3">
      <c r="A339" s="17" t="s">
        <v>185</v>
      </c>
      <c r="B339" s="18" t="s">
        <v>188</v>
      </c>
      <c r="C339" s="17"/>
      <c r="D339" s="19" t="s">
        <v>481</v>
      </c>
      <c r="E339" s="9">
        <v>107693.7</v>
      </c>
      <c r="F339" s="9">
        <v>107693.7</v>
      </c>
      <c r="G339" s="9">
        <v>107693.7</v>
      </c>
      <c r="H339" s="82"/>
    </row>
    <row r="340" spans="1:8" ht="26.4" outlineLevel="6" x14ac:dyDescent="0.3">
      <c r="A340" s="17" t="s">
        <v>185</v>
      </c>
      <c r="B340" s="18" t="s">
        <v>188</v>
      </c>
      <c r="C340" s="17" t="s">
        <v>39</v>
      </c>
      <c r="D340" s="19" t="s">
        <v>359</v>
      </c>
      <c r="E340" s="9">
        <v>107693.7</v>
      </c>
      <c r="F340" s="9">
        <v>107693.7</v>
      </c>
      <c r="G340" s="9">
        <v>107693.7</v>
      </c>
      <c r="H340" s="82"/>
    </row>
    <row r="341" spans="1:8" ht="39.6" outlineLevel="6" x14ac:dyDescent="0.3">
      <c r="A341" s="18" t="s">
        <v>185</v>
      </c>
      <c r="B341" s="18" t="s">
        <v>616</v>
      </c>
      <c r="C341" s="17"/>
      <c r="D341" s="19" t="s">
        <v>617</v>
      </c>
      <c r="E341" s="9">
        <v>100</v>
      </c>
      <c r="F341" s="9">
        <v>100</v>
      </c>
      <c r="G341" s="9">
        <v>100</v>
      </c>
      <c r="H341" s="82"/>
    </row>
    <row r="342" spans="1:8" ht="26.4" outlineLevel="6" x14ac:dyDescent="0.3">
      <c r="A342" s="18" t="s">
        <v>185</v>
      </c>
      <c r="B342" s="18" t="s">
        <v>616</v>
      </c>
      <c r="C342" s="17">
        <v>600</v>
      </c>
      <c r="D342" s="19" t="s">
        <v>359</v>
      </c>
      <c r="E342" s="9">
        <v>100</v>
      </c>
      <c r="F342" s="9">
        <v>100</v>
      </c>
      <c r="G342" s="9">
        <v>100</v>
      </c>
      <c r="H342" s="82"/>
    </row>
    <row r="343" spans="1:8" ht="39.6" outlineLevel="5" x14ac:dyDescent="0.3">
      <c r="A343" s="35" t="s">
        <v>185</v>
      </c>
      <c r="B343" s="54" t="s">
        <v>189</v>
      </c>
      <c r="C343" s="35"/>
      <c r="D343" s="36" t="s">
        <v>482</v>
      </c>
      <c r="E343" s="37">
        <v>38762</v>
      </c>
      <c r="F343" s="37">
        <v>35188.699999999997</v>
      </c>
      <c r="G343" s="37">
        <v>34188.6</v>
      </c>
      <c r="H343" s="82"/>
    </row>
    <row r="344" spans="1:8" ht="26.4" outlineLevel="6" x14ac:dyDescent="0.3">
      <c r="A344" s="17" t="s">
        <v>185</v>
      </c>
      <c r="B344" s="18" t="s">
        <v>189</v>
      </c>
      <c r="C344" s="17" t="s">
        <v>39</v>
      </c>
      <c r="D344" s="19" t="s">
        <v>359</v>
      </c>
      <c r="E344" s="9">
        <v>38762</v>
      </c>
      <c r="F344" s="9">
        <v>35188.699999999997</v>
      </c>
      <c r="G344" s="9">
        <v>34188.6</v>
      </c>
      <c r="H344" s="82"/>
    </row>
    <row r="345" spans="1:8" ht="26.4" outlineLevel="6" x14ac:dyDescent="0.3">
      <c r="A345" s="18" t="s">
        <v>185</v>
      </c>
      <c r="B345" s="18" t="s">
        <v>779</v>
      </c>
      <c r="C345" s="17"/>
      <c r="D345" s="19" t="s">
        <v>780</v>
      </c>
      <c r="E345" s="9">
        <v>116.19999999999999</v>
      </c>
      <c r="F345" s="9">
        <v>0</v>
      </c>
      <c r="G345" s="9">
        <v>0</v>
      </c>
      <c r="H345" s="82"/>
    </row>
    <row r="346" spans="1:8" ht="26.4" outlineLevel="6" x14ac:dyDescent="0.3">
      <c r="A346" s="18" t="s">
        <v>185</v>
      </c>
      <c r="B346" s="18" t="s">
        <v>779</v>
      </c>
      <c r="C346" s="17" t="s">
        <v>39</v>
      </c>
      <c r="D346" s="19" t="s">
        <v>359</v>
      </c>
      <c r="E346" s="9">
        <v>116.19999999999999</v>
      </c>
      <c r="F346" s="9">
        <v>0</v>
      </c>
      <c r="G346" s="9">
        <v>0</v>
      </c>
      <c r="H346" s="82"/>
    </row>
    <row r="347" spans="1:8" ht="39.6" outlineLevel="6" x14ac:dyDescent="0.3">
      <c r="A347" s="18" t="s">
        <v>185</v>
      </c>
      <c r="B347" s="18" t="s">
        <v>692</v>
      </c>
      <c r="C347" s="17"/>
      <c r="D347" s="19" t="s">
        <v>695</v>
      </c>
      <c r="E347" s="9">
        <v>1027.3</v>
      </c>
      <c r="F347" s="9">
        <v>1027.3</v>
      </c>
      <c r="G347" s="9">
        <v>1027.3</v>
      </c>
      <c r="H347" s="82"/>
    </row>
    <row r="348" spans="1:8" ht="26.4" outlineLevel="6" x14ac:dyDescent="0.3">
      <c r="A348" s="18" t="s">
        <v>185</v>
      </c>
      <c r="B348" s="18" t="s">
        <v>692</v>
      </c>
      <c r="C348" s="17">
        <v>600</v>
      </c>
      <c r="D348" s="19" t="s">
        <v>601</v>
      </c>
      <c r="E348" s="9">
        <v>1027.3</v>
      </c>
      <c r="F348" s="9">
        <v>1027.3</v>
      </c>
      <c r="G348" s="9">
        <v>1027.3</v>
      </c>
      <c r="H348" s="82"/>
    </row>
    <row r="349" spans="1:8" ht="39.6" outlineLevel="6" x14ac:dyDescent="0.3">
      <c r="A349" s="18" t="s">
        <v>185</v>
      </c>
      <c r="B349" s="18" t="s">
        <v>776</v>
      </c>
      <c r="C349" s="17"/>
      <c r="D349" s="19" t="s">
        <v>777</v>
      </c>
      <c r="E349" s="9">
        <v>59.9</v>
      </c>
      <c r="F349" s="9">
        <v>0</v>
      </c>
      <c r="G349" s="9">
        <v>0</v>
      </c>
      <c r="H349" s="82"/>
    </row>
    <row r="350" spans="1:8" ht="26.4" outlineLevel="6" x14ac:dyDescent="0.3">
      <c r="A350" s="18" t="s">
        <v>185</v>
      </c>
      <c r="B350" s="18" t="s">
        <v>776</v>
      </c>
      <c r="C350" s="17" t="s">
        <v>39</v>
      </c>
      <c r="D350" s="19" t="s">
        <v>359</v>
      </c>
      <c r="E350" s="9">
        <v>59.9</v>
      </c>
      <c r="F350" s="9">
        <v>0</v>
      </c>
      <c r="G350" s="9">
        <v>0</v>
      </c>
      <c r="H350" s="82"/>
    </row>
    <row r="351" spans="1:8" ht="39.6" outlineLevel="6" x14ac:dyDescent="0.3">
      <c r="A351" s="18" t="s">
        <v>185</v>
      </c>
      <c r="B351" s="18" t="s">
        <v>800</v>
      </c>
      <c r="C351" s="17"/>
      <c r="D351" s="19" t="s">
        <v>809</v>
      </c>
      <c r="E351" s="9">
        <v>12000</v>
      </c>
      <c r="F351" s="9">
        <v>0</v>
      </c>
      <c r="G351" s="9">
        <v>0</v>
      </c>
      <c r="H351" s="82"/>
    </row>
    <row r="352" spans="1:8" ht="26.4" outlineLevel="6" x14ac:dyDescent="0.3">
      <c r="A352" s="18" t="s">
        <v>185</v>
      </c>
      <c r="B352" s="18" t="s">
        <v>800</v>
      </c>
      <c r="C352" s="17">
        <v>600</v>
      </c>
      <c r="D352" s="19" t="s">
        <v>359</v>
      </c>
      <c r="E352" s="9">
        <v>12000</v>
      </c>
      <c r="F352" s="9">
        <v>0</v>
      </c>
      <c r="G352" s="9">
        <v>0</v>
      </c>
      <c r="H352" s="82"/>
    </row>
    <row r="353" spans="1:8" ht="41.25" customHeight="1" outlineLevel="6" x14ac:dyDescent="0.3">
      <c r="A353" s="18" t="s">
        <v>185</v>
      </c>
      <c r="B353" s="18" t="s">
        <v>688</v>
      </c>
      <c r="C353" s="17"/>
      <c r="D353" s="19" t="str">
        <f>'№ 8 ведомственная'!E391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53" s="9">
        <v>9765</v>
      </c>
      <c r="F353" s="9">
        <v>9765</v>
      </c>
      <c r="G353" s="9">
        <v>9765</v>
      </c>
      <c r="H353" s="82"/>
    </row>
    <row r="354" spans="1:8" ht="26.4" outlineLevel="6" x14ac:dyDescent="0.3">
      <c r="A354" s="18" t="s">
        <v>185</v>
      </c>
      <c r="B354" s="18" t="s">
        <v>688</v>
      </c>
      <c r="C354" s="17" t="s">
        <v>39</v>
      </c>
      <c r="D354" s="19" t="s">
        <v>359</v>
      </c>
      <c r="E354" s="9">
        <v>9765</v>
      </c>
      <c r="F354" s="9">
        <v>9765</v>
      </c>
      <c r="G354" s="9">
        <v>9765</v>
      </c>
      <c r="H354" s="82"/>
    </row>
    <row r="355" spans="1:8" ht="39.6" outlineLevel="6" x14ac:dyDescent="0.3">
      <c r="A355" s="18" t="s">
        <v>185</v>
      </c>
      <c r="B355" s="18" t="s">
        <v>683</v>
      </c>
      <c r="C355" s="17"/>
      <c r="D355" s="19" t="s">
        <v>684</v>
      </c>
      <c r="E355" s="9">
        <v>9487.6</v>
      </c>
      <c r="F355" s="9">
        <v>9948.1</v>
      </c>
      <c r="G355" s="9">
        <v>9855.8000000000011</v>
      </c>
      <c r="H355" s="82"/>
    </row>
    <row r="356" spans="1:8" ht="26.4" outlineLevel="6" x14ac:dyDescent="0.3">
      <c r="A356" s="18" t="s">
        <v>185</v>
      </c>
      <c r="B356" s="18" t="s">
        <v>683</v>
      </c>
      <c r="C356" s="17" t="s">
        <v>39</v>
      </c>
      <c r="D356" s="19" t="s">
        <v>359</v>
      </c>
      <c r="E356" s="9">
        <v>9487.6</v>
      </c>
      <c r="F356" s="9">
        <v>9948.1</v>
      </c>
      <c r="G356" s="9">
        <v>9855.8000000000011</v>
      </c>
      <c r="H356" s="82"/>
    </row>
    <row r="357" spans="1:8" ht="39.6" outlineLevel="6" x14ac:dyDescent="0.3">
      <c r="A357" s="18" t="s">
        <v>185</v>
      </c>
      <c r="B357" s="18" t="s">
        <v>734</v>
      </c>
      <c r="C357" s="17"/>
      <c r="D357" s="19" t="s">
        <v>735</v>
      </c>
      <c r="E357" s="9">
        <v>11.3</v>
      </c>
      <c r="F357" s="9">
        <v>11.3</v>
      </c>
      <c r="G357" s="9">
        <v>11.3</v>
      </c>
      <c r="H357" s="82"/>
    </row>
    <row r="358" spans="1:8" ht="26.4" outlineLevel="6" x14ac:dyDescent="0.3">
      <c r="A358" s="18" t="s">
        <v>185</v>
      </c>
      <c r="B358" s="18" t="s">
        <v>734</v>
      </c>
      <c r="C358" s="17" t="s">
        <v>39</v>
      </c>
      <c r="D358" s="19" t="s">
        <v>359</v>
      </c>
      <c r="E358" s="9">
        <v>11.3</v>
      </c>
      <c r="F358" s="9">
        <v>11.3</v>
      </c>
      <c r="G358" s="9">
        <v>11.3</v>
      </c>
      <c r="H358" s="82"/>
    </row>
    <row r="359" spans="1:8" ht="26.4" outlineLevel="5" x14ac:dyDescent="0.3">
      <c r="A359" s="17" t="s">
        <v>185</v>
      </c>
      <c r="B359" s="18" t="s">
        <v>190</v>
      </c>
      <c r="C359" s="17"/>
      <c r="D359" s="19" t="s">
        <v>484</v>
      </c>
      <c r="E359" s="9">
        <v>5690.2</v>
      </c>
      <c r="F359" s="9">
        <v>1729.6</v>
      </c>
      <c r="G359" s="9">
        <v>0</v>
      </c>
      <c r="H359" s="82"/>
    </row>
    <row r="360" spans="1:8" ht="26.4" outlineLevel="6" x14ac:dyDescent="0.3">
      <c r="A360" s="17" t="s">
        <v>185</v>
      </c>
      <c r="B360" s="18" t="s">
        <v>190</v>
      </c>
      <c r="C360" s="17" t="s">
        <v>39</v>
      </c>
      <c r="D360" s="19" t="s">
        <v>359</v>
      </c>
      <c r="E360" s="9">
        <v>5690.2</v>
      </c>
      <c r="F360" s="9">
        <v>1729.6</v>
      </c>
      <c r="G360" s="9">
        <v>0</v>
      </c>
      <c r="H360" s="82"/>
    </row>
    <row r="361" spans="1:8" outlineLevel="4" x14ac:dyDescent="0.3">
      <c r="A361" s="35" t="s">
        <v>185</v>
      </c>
      <c r="B361" s="54" t="s">
        <v>191</v>
      </c>
      <c r="C361" s="35"/>
      <c r="D361" s="36" t="s">
        <v>485</v>
      </c>
      <c r="E361" s="37">
        <v>10771.3</v>
      </c>
      <c r="F361" s="37">
        <v>10771.3</v>
      </c>
      <c r="G361" s="37">
        <v>10273.9</v>
      </c>
      <c r="H361" s="82"/>
    </row>
    <row r="362" spans="1:8" ht="92.4" outlineLevel="4" x14ac:dyDescent="0.3">
      <c r="A362" s="18" t="s">
        <v>185</v>
      </c>
      <c r="B362" s="18" t="s">
        <v>618</v>
      </c>
      <c r="C362" s="17"/>
      <c r="D362" s="19" t="s">
        <v>655</v>
      </c>
      <c r="E362" s="37">
        <v>1871.3</v>
      </c>
      <c r="F362" s="37">
        <v>1871.3</v>
      </c>
      <c r="G362" s="37">
        <v>1871.3</v>
      </c>
      <c r="H362" s="82"/>
    </row>
    <row r="363" spans="1:8" ht="26.4" outlineLevel="4" x14ac:dyDescent="0.3">
      <c r="A363" s="18" t="s">
        <v>185</v>
      </c>
      <c r="B363" s="18" t="s">
        <v>618</v>
      </c>
      <c r="C363" s="17">
        <v>600</v>
      </c>
      <c r="D363" s="19" t="s">
        <v>359</v>
      </c>
      <c r="E363" s="37">
        <v>1871.3</v>
      </c>
      <c r="F363" s="37">
        <v>1871.3</v>
      </c>
      <c r="G363" s="37">
        <v>1871.3</v>
      </c>
      <c r="H363" s="82"/>
    </row>
    <row r="364" spans="1:8" ht="26.4" outlineLevel="5" x14ac:dyDescent="0.3">
      <c r="A364" s="17" t="s">
        <v>185</v>
      </c>
      <c r="B364" s="18" t="s">
        <v>192</v>
      </c>
      <c r="C364" s="17"/>
      <c r="D364" s="19" t="s">
        <v>486</v>
      </c>
      <c r="E364" s="9">
        <v>4100</v>
      </c>
      <c r="F364" s="9">
        <v>4100</v>
      </c>
      <c r="G364" s="9">
        <v>3602.6</v>
      </c>
      <c r="H364" s="82"/>
    </row>
    <row r="365" spans="1:8" ht="26.4" outlineLevel="6" x14ac:dyDescent="0.3">
      <c r="A365" s="17" t="s">
        <v>185</v>
      </c>
      <c r="B365" s="18" t="s">
        <v>192</v>
      </c>
      <c r="C365" s="17" t="s">
        <v>39</v>
      </c>
      <c r="D365" s="19" t="s">
        <v>359</v>
      </c>
      <c r="E365" s="9">
        <v>4100</v>
      </c>
      <c r="F365" s="9">
        <v>4100</v>
      </c>
      <c r="G365" s="9">
        <v>3602.6</v>
      </c>
      <c r="H365" s="82"/>
    </row>
    <row r="366" spans="1:8" ht="26.4" outlineLevel="5" x14ac:dyDescent="0.3">
      <c r="A366" s="17" t="s">
        <v>185</v>
      </c>
      <c r="B366" s="18" t="s">
        <v>193</v>
      </c>
      <c r="C366" s="17"/>
      <c r="D366" s="19" t="s">
        <v>487</v>
      </c>
      <c r="E366" s="9">
        <v>4800</v>
      </c>
      <c r="F366" s="9">
        <v>4800</v>
      </c>
      <c r="G366" s="9">
        <v>4800</v>
      </c>
      <c r="H366" s="82"/>
    </row>
    <row r="367" spans="1:8" ht="26.4" outlineLevel="6" x14ac:dyDescent="0.3">
      <c r="A367" s="17" t="s">
        <v>185</v>
      </c>
      <c r="B367" s="18" t="s">
        <v>193</v>
      </c>
      <c r="C367" s="17" t="s">
        <v>39</v>
      </c>
      <c r="D367" s="19" t="s">
        <v>359</v>
      </c>
      <c r="E367" s="9">
        <v>4800</v>
      </c>
      <c r="F367" s="9">
        <v>4800</v>
      </c>
      <c r="G367" s="9">
        <v>4800</v>
      </c>
      <c r="H367" s="82"/>
    </row>
    <row r="368" spans="1:8" ht="26.4" outlineLevel="6" x14ac:dyDescent="0.3">
      <c r="A368" s="18" t="s">
        <v>185</v>
      </c>
      <c r="B368" s="18" t="s">
        <v>782</v>
      </c>
      <c r="C368" s="17"/>
      <c r="D368" s="19" t="s">
        <v>783</v>
      </c>
      <c r="E368" s="9">
        <v>4.5</v>
      </c>
      <c r="F368" s="9">
        <v>0</v>
      </c>
      <c r="G368" s="9">
        <v>0</v>
      </c>
      <c r="H368" s="82"/>
    </row>
    <row r="369" spans="1:8" ht="39.6" outlineLevel="6" x14ac:dyDescent="0.3">
      <c r="A369" s="18" t="s">
        <v>185</v>
      </c>
      <c r="B369" s="18" t="s">
        <v>781</v>
      </c>
      <c r="C369" s="17"/>
      <c r="D369" s="19" t="s">
        <v>784</v>
      </c>
      <c r="E369" s="9">
        <v>4.5</v>
      </c>
      <c r="F369" s="9">
        <v>0</v>
      </c>
      <c r="G369" s="9">
        <v>0</v>
      </c>
      <c r="H369" s="82"/>
    </row>
    <row r="370" spans="1:8" ht="26.4" outlineLevel="6" x14ac:dyDescent="0.3">
      <c r="A370" s="18" t="s">
        <v>185</v>
      </c>
      <c r="B370" s="18" t="s">
        <v>781</v>
      </c>
      <c r="C370" s="17">
        <v>600</v>
      </c>
      <c r="D370" s="19" t="s">
        <v>359</v>
      </c>
      <c r="E370" s="9">
        <v>4.5</v>
      </c>
      <c r="F370" s="9">
        <v>0</v>
      </c>
      <c r="G370" s="9">
        <v>0</v>
      </c>
      <c r="H370" s="82"/>
    </row>
    <row r="371" spans="1:8" ht="39.6" outlineLevel="2" x14ac:dyDescent="0.3">
      <c r="A371" s="17" t="s">
        <v>185</v>
      </c>
      <c r="B371" s="18" t="s">
        <v>45</v>
      </c>
      <c r="C371" s="17"/>
      <c r="D371" s="19" t="s">
        <v>295</v>
      </c>
      <c r="E371" s="9">
        <v>200</v>
      </c>
      <c r="F371" s="9">
        <v>200</v>
      </c>
      <c r="G371" s="9">
        <v>200</v>
      </c>
      <c r="H371" s="82"/>
    </row>
    <row r="372" spans="1:8" ht="26.4" outlineLevel="3" x14ac:dyDescent="0.3">
      <c r="A372" s="17" t="s">
        <v>185</v>
      </c>
      <c r="B372" s="18" t="s">
        <v>194</v>
      </c>
      <c r="C372" s="17"/>
      <c r="D372" s="19" t="s">
        <v>488</v>
      </c>
      <c r="E372" s="9">
        <v>150</v>
      </c>
      <c r="F372" s="9">
        <v>150</v>
      </c>
      <c r="G372" s="9">
        <v>150</v>
      </c>
      <c r="H372" s="82"/>
    </row>
    <row r="373" spans="1:8" ht="52.8" outlineLevel="4" x14ac:dyDescent="0.3">
      <c r="A373" s="17" t="s">
        <v>185</v>
      </c>
      <c r="B373" s="18" t="s">
        <v>195</v>
      </c>
      <c r="C373" s="17"/>
      <c r="D373" s="19" t="s">
        <v>489</v>
      </c>
      <c r="E373" s="9">
        <v>150</v>
      </c>
      <c r="F373" s="9">
        <v>150</v>
      </c>
      <c r="G373" s="9">
        <v>150</v>
      </c>
      <c r="H373" s="82"/>
    </row>
    <row r="374" spans="1:8" outlineLevel="5" x14ac:dyDescent="0.3">
      <c r="A374" s="17" t="s">
        <v>185</v>
      </c>
      <c r="B374" s="18" t="s">
        <v>196</v>
      </c>
      <c r="C374" s="17"/>
      <c r="D374" s="19" t="s">
        <v>490</v>
      </c>
      <c r="E374" s="9">
        <v>150</v>
      </c>
      <c r="F374" s="9">
        <v>150</v>
      </c>
      <c r="G374" s="9">
        <v>150</v>
      </c>
      <c r="H374" s="82"/>
    </row>
    <row r="375" spans="1:8" ht="26.4" outlineLevel="6" x14ac:dyDescent="0.3">
      <c r="A375" s="17" t="s">
        <v>185</v>
      </c>
      <c r="B375" s="18" t="s">
        <v>196</v>
      </c>
      <c r="C375" s="17" t="s">
        <v>39</v>
      </c>
      <c r="D375" s="19" t="s">
        <v>359</v>
      </c>
      <c r="E375" s="9">
        <v>150</v>
      </c>
      <c r="F375" s="9">
        <v>150</v>
      </c>
      <c r="G375" s="9">
        <v>150</v>
      </c>
      <c r="H375" s="82"/>
    </row>
    <row r="376" spans="1:8" ht="52.8" outlineLevel="3" x14ac:dyDescent="0.3">
      <c r="A376" s="17" t="s">
        <v>185</v>
      </c>
      <c r="B376" s="18" t="s">
        <v>197</v>
      </c>
      <c r="C376" s="17"/>
      <c r="D376" s="19" t="s">
        <v>491</v>
      </c>
      <c r="E376" s="9">
        <v>50</v>
      </c>
      <c r="F376" s="9">
        <v>50</v>
      </c>
      <c r="G376" s="9">
        <v>50</v>
      </c>
      <c r="H376" s="82"/>
    </row>
    <row r="377" spans="1:8" ht="26.4" outlineLevel="4" x14ac:dyDescent="0.3">
      <c r="A377" s="17" t="s">
        <v>185</v>
      </c>
      <c r="B377" s="18" t="s">
        <v>198</v>
      </c>
      <c r="C377" s="17"/>
      <c r="D377" s="19" t="s">
        <v>492</v>
      </c>
      <c r="E377" s="9">
        <v>50</v>
      </c>
      <c r="F377" s="9">
        <v>50</v>
      </c>
      <c r="G377" s="9">
        <v>50</v>
      </c>
      <c r="H377" s="82"/>
    </row>
    <row r="378" spans="1:8" ht="26.4" outlineLevel="5" x14ac:dyDescent="0.3">
      <c r="A378" s="17" t="s">
        <v>185</v>
      </c>
      <c r="B378" s="18" t="s">
        <v>199</v>
      </c>
      <c r="C378" s="17"/>
      <c r="D378" s="19" t="s">
        <v>493</v>
      </c>
      <c r="E378" s="9">
        <v>50</v>
      </c>
      <c r="F378" s="9">
        <v>50</v>
      </c>
      <c r="G378" s="9">
        <v>50</v>
      </c>
      <c r="H378" s="82"/>
    </row>
    <row r="379" spans="1:8" ht="26.4" outlineLevel="6" x14ac:dyDescent="0.3">
      <c r="A379" s="17" t="s">
        <v>185</v>
      </c>
      <c r="B379" s="18" t="s">
        <v>199</v>
      </c>
      <c r="C379" s="17" t="s">
        <v>39</v>
      </c>
      <c r="D379" s="19" t="s">
        <v>359</v>
      </c>
      <c r="E379" s="9">
        <v>50</v>
      </c>
      <c r="F379" s="9">
        <v>50</v>
      </c>
      <c r="G379" s="9">
        <v>50</v>
      </c>
      <c r="H379" s="82"/>
    </row>
    <row r="380" spans="1:8" outlineLevel="1" x14ac:dyDescent="0.3">
      <c r="A380" s="17" t="s">
        <v>200</v>
      </c>
      <c r="B380" s="18"/>
      <c r="C380" s="17"/>
      <c r="D380" s="19" t="s">
        <v>320</v>
      </c>
      <c r="E380" s="9">
        <v>22575.199999999997</v>
      </c>
      <c r="F380" s="9">
        <v>21010.3</v>
      </c>
      <c r="G380" s="9">
        <v>20020.3</v>
      </c>
      <c r="H380" s="82"/>
    </row>
    <row r="381" spans="1:8" ht="39.6" outlineLevel="2" x14ac:dyDescent="0.3">
      <c r="A381" s="17" t="s">
        <v>200</v>
      </c>
      <c r="B381" s="18" t="s">
        <v>178</v>
      </c>
      <c r="C381" s="17"/>
      <c r="D381" s="19" t="s">
        <v>318</v>
      </c>
      <c r="E381" s="9">
        <v>16148.699999999999</v>
      </c>
      <c r="F381" s="9">
        <v>14944.599999999999</v>
      </c>
      <c r="G381" s="9">
        <v>14944.599999999999</v>
      </c>
      <c r="H381" s="93"/>
    </row>
    <row r="382" spans="1:8" ht="26.4" outlineLevel="3" x14ac:dyDescent="0.3">
      <c r="A382" s="17" t="s">
        <v>200</v>
      </c>
      <c r="B382" s="18" t="s">
        <v>201</v>
      </c>
      <c r="C382" s="17"/>
      <c r="D382" s="19" t="s">
        <v>494</v>
      </c>
      <c r="E382" s="9">
        <v>16148.699999999999</v>
      </c>
      <c r="F382" s="9">
        <v>14944.599999999999</v>
      </c>
      <c r="G382" s="9">
        <v>14944.599999999999</v>
      </c>
      <c r="H382" s="93"/>
    </row>
    <row r="383" spans="1:8" ht="26.4" outlineLevel="4" x14ac:dyDescent="0.3">
      <c r="A383" s="17" t="s">
        <v>200</v>
      </c>
      <c r="B383" s="18" t="s">
        <v>202</v>
      </c>
      <c r="C383" s="17"/>
      <c r="D383" s="19" t="s">
        <v>495</v>
      </c>
      <c r="E383" s="9">
        <v>16148.699999999999</v>
      </c>
      <c r="F383" s="9">
        <v>14944.599999999999</v>
      </c>
      <c r="G383" s="9">
        <v>14944.599999999999</v>
      </c>
      <c r="H383" s="82"/>
    </row>
    <row r="384" spans="1:8" ht="39.6" outlineLevel="4" x14ac:dyDescent="0.3">
      <c r="A384" s="17" t="s">
        <v>200</v>
      </c>
      <c r="B384" s="18" t="s">
        <v>623</v>
      </c>
      <c r="C384" s="18"/>
      <c r="D384" s="19" t="s">
        <v>624</v>
      </c>
      <c r="E384" s="9">
        <v>1925.4</v>
      </c>
      <c r="F384" s="9">
        <v>1925.4</v>
      </c>
      <c r="G384" s="9">
        <v>1925.4</v>
      </c>
      <c r="H384" s="82"/>
    </row>
    <row r="385" spans="1:8" ht="26.4" outlineLevel="4" x14ac:dyDescent="0.3">
      <c r="A385" s="17" t="s">
        <v>200</v>
      </c>
      <c r="B385" s="18" t="s">
        <v>623</v>
      </c>
      <c r="C385" s="18" t="s">
        <v>39</v>
      </c>
      <c r="D385" s="19" t="s">
        <v>359</v>
      </c>
      <c r="E385" s="9">
        <v>1925.4</v>
      </c>
      <c r="F385" s="9">
        <v>1925.4</v>
      </c>
      <c r="G385" s="9">
        <v>1925.4</v>
      </c>
      <c r="H385" s="82"/>
    </row>
    <row r="386" spans="1:8" ht="39.6" outlineLevel="5" x14ac:dyDescent="0.3">
      <c r="A386" s="35" t="s">
        <v>200</v>
      </c>
      <c r="B386" s="54" t="s">
        <v>203</v>
      </c>
      <c r="C386" s="35"/>
      <c r="D386" s="36" t="s">
        <v>657</v>
      </c>
      <c r="E386" s="37">
        <v>14203.9</v>
      </c>
      <c r="F386" s="37">
        <v>12999.8</v>
      </c>
      <c r="G386" s="37">
        <v>12999.8</v>
      </c>
      <c r="H386" s="82"/>
    </row>
    <row r="387" spans="1:8" ht="26.4" outlineLevel="6" x14ac:dyDescent="0.3">
      <c r="A387" s="17" t="s">
        <v>200</v>
      </c>
      <c r="B387" s="18" t="s">
        <v>203</v>
      </c>
      <c r="C387" s="17" t="s">
        <v>39</v>
      </c>
      <c r="D387" s="19" t="s">
        <v>359</v>
      </c>
      <c r="E387" s="9">
        <v>14203.9</v>
      </c>
      <c r="F387" s="9">
        <v>12999.8</v>
      </c>
      <c r="G387" s="9">
        <v>12999.8</v>
      </c>
      <c r="H387" s="82"/>
    </row>
    <row r="388" spans="1:8" ht="39.6" outlineLevel="6" x14ac:dyDescent="0.3">
      <c r="A388" s="18" t="s">
        <v>200</v>
      </c>
      <c r="B388" s="18" t="s">
        <v>634</v>
      </c>
      <c r="C388" s="17"/>
      <c r="D388" s="19" t="s">
        <v>633</v>
      </c>
      <c r="E388" s="9">
        <v>19.399999999999999</v>
      </c>
      <c r="F388" s="9">
        <v>19.399999999999999</v>
      </c>
      <c r="G388" s="9">
        <v>19.399999999999999</v>
      </c>
      <c r="H388" s="82"/>
    </row>
    <row r="389" spans="1:8" ht="26.4" outlineLevel="6" x14ac:dyDescent="0.3">
      <c r="A389" s="18" t="s">
        <v>200</v>
      </c>
      <c r="B389" s="18" t="s">
        <v>634</v>
      </c>
      <c r="C389" s="17" t="s">
        <v>39</v>
      </c>
      <c r="D389" s="19" t="s">
        <v>359</v>
      </c>
      <c r="E389" s="9">
        <v>19.399999999999999</v>
      </c>
      <c r="F389" s="9">
        <v>19.399999999999999</v>
      </c>
      <c r="G389" s="9">
        <v>19.399999999999999</v>
      </c>
      <c r="H389" s="82"/>
    </row>
    <row r="390" spans="1:8" ht="39.6" outlineLevel="2" x14ac:dyDescent="0.3">
      <c r="A390" s="35" t="s">
        <v>200</v>
      </c>
      <c r="B390" s="54" t="s">
        <v>232</v>
      </c>
      <c r="C390" s="35"/>
      <c r="D390" s="36" t="s">
        <v>326</v>
      </c>
      <c r="E390" s="37">
        <v>6426.4999999999991</v>
      </c>
      <c r="F390" s="37">
        <v>6065.7</v>
      </c>
      <c r="G390" s="37">
        <v>5075.7</v>
      </c>
      <c r="H390" s="82"/>
    </row>
    <row r="391" spans="1:8" ht="39.6" outlineLevel="3" x14ac:dyDescent="0.3">
      <c r="A391" s="17" t="s">
        <v>200</v>
      </c>
      <c r="B391" s="18" t="s">
        <v>233</v>
      </c>
      <c r="C391" s="17"/>
      <c r="D391" s="19" t="s">
        <v>517</v>
      </c>
      <c r="E391" s="9">
        <v>6426.4999999999991</v>
      </c>
      <c r="F391" s="9">
        <v>6065.7</v>
      </c>
      <c r="G391" s="9">
        <v>5075.7</v>
      </c>
      <c r="H391" s="82"/>
    </row>
    <row r="392" spans="1:8" ht="26.4" outlineLevel="4" x14ac:dyDescent="0.3">
      <c r="A392" s="17" t="s">
        <v>200</v>
      </c>
      <c r="B392" s="18" t="s">
        <v>234</v>
      </c>
      <c r="C392" s="17"/>
      <c r="D392" s="19" t="s">
        <v>518</v>
      </c>
      <c r="E392" s="9">
        <v>6063.5999999999995</v>
      </c>
      <c r="F392" s="9">
        <v>6065.7</v>
      </c>
      <c r="G392" s="9">
        <v>5075.7</v>
      </c>
      <c r="H392" s="82"/>
    </row>
    <row r="393" spans="1:8" ht="39.6" outlineLevel="4" x14ac:dyDescent="0.3">
      <c r="A393" s="17" t="s">
        <v>200</v>
      </c>
      <c r="B393" s="18" t="s">
        <v>625</v>
      </c>
      <c r="C393" s="18"/>
      <c r="D393" s="19" t="s">
        <v>626</v>
      </c>
      <c r="E393" s="9">
        <v>690.6</v>
      </c>
      <c r="F393" s="9">
        <v>690.6</v>
      </c>
      <c r="G393" s="9">
        <v>690.6</v>
      </c>
      <c r="H393" s="82"/>
    </row>
    <row r="394" spans="1:8" ht="26.4" outlineLevel="4" x14ac:dyDescent="0.3">
      <c r="A394" s="17" t="s">
        <v>200</v>
      </c>
      <c r="B394" s="18" t="s">
        <v>625</v>
      </c>
      <c r="C394" s="18" t="s">
        <v>39</v>
      </c>
      <c r="D394" s="19" t="s">
        <v>359</v>
      </c>
      <c r="E394" s="9">
        <v>690.6</v>
      </c>
      <c r="F394" s="9">
        <v>690.6</v>
      </c>
      <c r="G394" s="9">
        <v>690.6</v>
      </c>
      <c r="H394" s="82"/>
    </row>
    <row r="395" spans="1:8" ht="52.8" outlineLevel="5" x14ac:dyDescent="0.3">
      <c r="A395" s="35" t="s">
        <v>200</v>
      </c>
      <c r="B395" s="54" t="s">
        <v>235</v>
      </c>
      <c r="C395" s="35"/>
      <c r="D395" s="36" t="s">
        <v>519</v>
      </c>
      <c r="E395" s="37">
        <v>5353.0999999999995</v>
      </c>
      <c r="F395" s="37">
        <v>5353.0999999999995</v>
      </c>
      <c r="G395" s="37">
        <v>4353.0999999999995</v>
      </c>
      <c r="H395" s="82"/>
    </row>
    <row r="396" spans="1:8" ht="26.4" outlineLevel="6" x14ac:dyDescent="0.3">
      <c r="A396" s="17" t="s">
        <v>200</v>
      </c>
      <c r="B396" s="18" t="s">
        <v>235</v>
      </c>
      <c r="C396" s="17" t="s">
        <v>39</v>
      </c>
      <c r="D396" s="19" t="s">
        <v>359</v>
      </c>
      <c r="E396" s="9">
        <v>5353.0999999999995</v>
      </c>
      <c r="F396" s="9">
        <v>5353.0999999999995</v>
      </c>
      <c r="G396" s="9">
        <v>4353.0999999999995</v>
      </c>
      <c r="H396" s="82"/>
    </row>
    <row r="397" spans="1:8" ht="39.6" outlineLevel="6" x14ac:dyDescent="0.3">
      <c r="A397" s="18" t="s">
        <v>200</v>
      </c>
      <c r="B397" s="18" t="s">
        <v>700</v>
      </c>
      <c r="C397" s="17"/>
      <c r="D397" s="19" t="s">
        <v>701</v>
      </c>
      <c r="E397" s="9">
        <v>12.9</v>
      </c>
      <c r="F397" s="9">
        <v>15</v>
      </c>
      <c r="G397" s="9">
        <v>25</v>
      </c>
      <c r="H397" s="82"/>
    </row>
    <row r="398" spans="1:8" ht="26.4" outlineLevel="6" x14ac:dyDescent="0.3">
      <c r="A398" s="18" t="s">
        <v>200</v>
      </c>
      <c r="B398" s="18" t="s">
        <v>700</v>
      </c>
      <c r="C398" s="17" t="s">
        <v>39</v>
      </c>
      <c r="D398" s="19" t="s">
        <v>359</v>
      </c>
      <c r="E398" s="9">
        <v>12.9</v>
      </c>
      <c r="F398" s="9">
        <v>15</v>
      </c>
      <c r="G398" s="9">
        <v>25</v>
      </c>
      <c r="H398" s="82"/>
    </row>
    <row r="399" spans="1:8" ht="39.6" outlineLevel="6" x14ac:dyDescent="0.3">
      <c r="A399" s="18" t="s">
        <v>200</v>
      </c>
      <c r="B399" s="18" t="s">
        <v>635</v>
      </c>
      <c r="C399" s="40"/>
      <c r="D399" s="19" t="s">
        <v>633</v>
      </c>
      <c r="E399" s="9">
        <v>7</v>
      </c>
      <c r="F399" s="9">
        <v>7</v>
      </c>
      <c r="G399" s="9">
        <v>7</v>
      </c>
      <c r="H399" s="82"/>
    </row>
    <row r="400" spans="1:8" ht="26.4" outlineLevel="6" x14ac:dyDescent="0.3">
      <c r="A400" s="18" t="s">
        <v>200</v>
      </c>
      <c r="B400" s="18" t="s">
        <v>635</v>
      </c>
      <c r="C400" s="17" t="s">
        <v>39</v>
      </c>
      <c r="D400" s="61" t="s">
        <v>359</v>
      </c>
      <c r="E400" s="9">
        <v>7</v>
      </c>
      <c r="F400" s="9">
        <v>7</v>
      </c>
      <c r="G400" s="9">
        <v>7</v>
      </c>
      <c r="H400" s="82"/>
    </row>
    <row r="401" spans="1:8" ht="26.4" outlineLevel="6" x14ac:dyDescent="0.3">
      <c r="A401" s="18" t="s">
        <v>200</v>
      </c>
      <c r="B401" s="18" t="s">
        <v>602</v>
      </c>
      <c r="C401" s="17"/>
      <c r="D401" s="61" t="s">
        <v>641</v>
      </c>
      <c r="E401" s="9">
        <v>62.9</v>
      </c>
      <c r="F401" s="9">
        <v>0</v>
      </c>
      <c r="G401" s="9">
        <v>0</v>
      </c>
      <c r="H401" s="82"/>
    </row>
    <row r="402" spans="1:8" ht="39.6" outlineLevel="6" x14ac:dyDescent="0.3">
      <c r="A402" s="18" t="s">
        <v>200</v>
      </c>
      <c r="B402" s="18" t="s">
        <v>603</v>
      </c>
      <c r="C402" s="17"/>
      <c r="D402" s="61" t="s">
        <v>642</v>
      </c>
      <c r="E402" s="9">
        <v>62.9</v>
      </c>
      <c r="F402" s="9">
        <v>0</v>
      </c>
      <c r="G402" s="9">
        <v>0</v>
      </c>
      <c r="H402" s="82"/>
    </row>
    <row r="403" spans="1:8" ht="26.4" outlineLevel="6" x14ac:dyDescent="0.3">
      <c r="A403" s="18" t="s">
        <v>200</v>
      </c>
      <c r="B403" s="18" t="s">
        <v>603</v>
      </c>
      <c r="C403" s="17" t="s">
        <v>39</v>
      </c>
      <c r="D403" s="61" t="s">
        <v>601</v>
      </c>
      <c r="E403" s="9">
        <v>62.9</v>
      </c>
      <c r="F403" s="9">
        <v>0</v>
      </c>
      <c r="G403" s="9">
        <v>0</v>
      </c>
      <c r="H403" s="82"/>
    </row>
    <row r="404" spans="1:8" ht="26.4" outlineLevel="6" x14ac:dyDescent="0.3">
      <c r="A404" s="18" t="s">
        <v>200</v>
      </c>
      <c r="B404" s="18" t="s">
        <v>759</v>
      </c>
      <c r="C404" s="17"/>
      <c r="D404" s="61" t="s">
        <v>760</v>
      </c>
      <c r="E404" s="9">
        <v>300</v>
      </c>
      <c r="F404" s="9">
        <v>0</v>
      </c>
      <c r="G404" s="9">
        <v>0</v>
      </c>
      <c r="H404" s="82"/>
    </row>
    <row r="405" spans="1:8" outlineLevel="6" x14ac:dyDescent="0.3">
      <c r="A405" s="18" t="s">
        <v>200</v>
      </c>
      <c r="B405" s="18" t="s">
        <v>755</v>
      </c>
      <c r="C405" s="17"/>
      <c r="D405" s="61" t="s">
        <v>756</v>
      </c>
      <c r="E405" s="9">
        <v>300</v>
      </c>
      <c r="F405" s="9">
        <v>0</v>
      </c>
      <c r="G405" s="9">
        <v>0</v>
      </c>
      <c r="H405" s="82"/>
    </row>
    <row r="406" spans="1:8" ht="26.4" outlineLevel="6" x14ac:dyDescent="0.3">
      <c r="A406" s="18" t="s">
        <v>200</v>
      </c>
      <c r="B406" s="18" t="s">
        <v>755</v>
      </c>
      <c r="C406" s="17">
        <v>600</v>
      </c>
      <c r="D406" s="61" t="s">
        <v>601</v>
      </c>
      <c r="E406" s="9">
        <v>300</v>
      </c>
      <c r="F406" s="9">
        <v>0</v>
      </c>
      <c r="G406" s="9">
        <v>0</v>
      </c>
      <c r="H406" s="82"/>
    </row>
    <row r="407" spans="1:8" ht="26.4" outlineLevel="1" x14ac:dyDescent="0.3">
      <c r="A407" s="35" t="s">
        <v>204</v>
      </c>
      <c r="B407" s="54"/>
      <c r="C407" s="35"/>
      <c r="D407" s="36" t="s">
        <v>321</v>
      </c>
      <c r="E407" s="37">
        <v>100</v>
      </c>
      <c r="F407" s="37">
        <v>100</v>
      </c>
      <c r="G407" s="37">
        <v>100</v>
      </c>
      <c r="H407" s="82"/>
    </row>
    <row r="408" spans="1:8" ht="39.6" outlineLevel="2" x14ac:dyDescent="0.3">
      <c r="A408" s="17" t="s">
        <v>204</v>
      </c>
      <c r="B408" s="18" t="s">
        <v>178</v>
      </c>
      <c r="C408" s="17"/>
      <c r="D408" s="19" t="s">
        <v>318</v>
      </c>
      <c r="E408" s="9">
        <v>100</v>
      </c>
      <c r="F408" s="9">
        <v>100</v>
      </c>
      <c r="G408" s="9">
        <v>100</v>
      </c>
      <c r="H408" s="82"/>
    </row>
    <row r="409" spans="1:8" ht="26.4" outlineLevel="3" x14ac:dyDescent="0.3">
      <c r="A409" s="17" t="s">
        <v>204</v>
      </c>
      <c r="B409" s="18" t="s">
        <v>179</v>
      </c>
      <c r="C409" s="17"/>
      <c r="D409" s="19" t="s">
        <v>473</v>
      </c>
      <c r="E409" s="9">
        <v>50</v>
      </c>
      <c r="F409" s="9">
        <v>50</v>
      </c>
      <c r="G409" s="9">
        <v>50</v>
      </c>
      <c r="H409" s="82"/>
    </row>
    <row r="410" spans="1:8" ht="26.4" outlineLevel="4" x14ac:dyDescent="0.3">
      <c r="A410" s="17" t="s">
        <v>204</v>
      </c>
      <c r="B410" s="18" t="s">
        <v>205</v>
      </c>
      <c r="C410" s="17"/>
      <c r="D410" s="19" t="s">
        <v>497</v>
      </c>
      <c r="E410" s="9">
        <v>50</v>
      </c>
      <c r="F410" s="9">
        <v>50</v>
      </c>
      <c r="G410" s="9">
        <v>50</v>
      </c>
      <c r="H410" s="82"/>
    </row>
    <row r="411" spans="1:8" outlineLevel="5" x14ac:dyDescent="0.3">
      <c r="A411" s="17" t="s">
        <v>204</v>
      </c>
      <c r="B411" s="18" t="s">
        <v>206</v>
      </c>
      <c r="C411" s="17"/>
      <c r="D411" s="19" t="s">
        <v>498</v>
      </c>
      <c r="E411" s="9">
        <v>50</v>
      </c>
      <c r="F411" s="9">
        <v>50</v>
      </c>
      <c r="G411" s="9">
        <v>50</v>
      </c>
      <c r="H411" s="82"/>
    </row>
    <row r="412" spans="1:8" ht="26.4" outlineLevel="6" x14ac:dyDescent="0.3">
      <c r="A412" s="17" t="s">
        <v>204</v>
      </c>
      <c r="B412" s="18" t="s">
        <v>206</v>
      </c>
      <c r="C412" s="17" t="s">
        <v>39</v>
      </c>
      <c r="D412" s="19" t="s">
        <v>359</v>
      </c>
      <c r="E412" s="9">
        <v>50</v>
      </c>
      <c r="F412" s="9">
        <v>50</v>
      </c>
      <c r="G412" s="9">
        <v>50</v>
      </c>
      <c r="H412" s="82"/>
    </row>
    <row r="413" spans="1:8" ht="26.4" outlineLevel="3" x14ac:dyDescent="0.3">
      <c r="A413" s="17" t="s">
        <v>204</v>
      </c>
      <c r="B413" s="18" t="s">
        <v>186</v>
      </c>
      <c r="C413" s="17"/>
      <c r="D413" s="19" t="s">
        <v>479</v>
      </c>
      <c r="E413" s="9">
        <v>50</v>
      </c>
      <c r="F413" s="9">
        <v>50</v>
      </c>
      <c r="G413" s="9">
        <v>50</v>
      </c>
      <c r="H413" s="82"/>
    </row>
    <row r="414" spans="1:8" ht="39.6" outlineLevel="4" x14ac:dyDescent="0.3">
      <c r="A414" s="17" t="s">
        <v>204</v>
      </c>
      <c r="B414" s="18" t="s">
        <v>187</v>
      </c>
      <c r="C414" s="17"/>
      <c r="D414" s="19" t="s">
        <v>480</v>
      </c>
      <c r="E414" s="9">
        <v>50</v>
      </c>
      <c r="F414" s="9">
        <v>50</v>
      </c>
      <c r="G414" s="9">
        <v>50</v>
      </c>
      <c r="H414" s="82"/>
    </row>
    <row r="415" spans="1:8" outlineLevel="5" x14ac:dyDescent="0.3">
      <c r="A415" s="17" t="s">
        <v>204</v>
      </c>
      <c r="B415" s="18" t="s">
        <v>207</v>
      </c>
      <c r="C415" s="17"/>
      <c r="D415" s="19" t="s">
        <v>499</v>
      </c>
      <c r="E415" s="9">
        <v>50</v>
      </c>
      <c r="F415" s="9">
        <v>50</v>
      </c>
      <c r="G415" s="9">
        <v>50</v>
      </c>
      <c r="H415" s="82"/>
    </row>
    <row r="416" spans="1:8" ht="26.4" outlineLevel="6" x14ac:dyDescent="0.3">
      <c r="A416" s="17" t="s">
        <v>204</v>
      </c>
      <c r="B416" s="18" t="s">
        <v>207</v>
      </c>
      <c r="C416" s="17" t="s">
        <v>39</v>
      </c>
      <c r="D416" s="19" t="s">
        <v>359</v>
      </c>
      <c r="E416" s="9">
        <v>50</v>
      </c>
      <c r="F416" s="9">
        <v>50</v>
      </c>
      <c r="G416" s="9">
        <v>50</v>
      </c>
      <c r="H416" s="82"/>
    </row>
    <row r="417" spans="1:8" outlineLevel="1" x14ac:dyDescent="0.3">
      <c r="A417" s="17" t="s">
        <v>208</v>
      </c>
      <c r="B417" s="18"/>
      <c r="C417" s="17"/>
      <c r="D417" s="19" t="s">
        <v>322</v>
      </c>
      <c r="E417" s="9">
        <v>8722.1</v>
      </c>
      <c r="F417" s="9">
        <v>5068.5</v>
      </c>
      <c r="G417" s="9">
        <v>5068.5</v>
      </c>
      <c r="H417" s="82"/>
    </row>
    <row r="418" spans="1:8" ht="39.6" outlineLevel="2" x14ac:dyDescent="0.3">
      <c r="A418" s="17" t="s">
        <v>208</v>
      </c>
      <c r="B418" s="18" t="s">
        <v>178</v>
      </c>
      <c r="C418" s="17"/>
      <c r="D418" s="19" t="s">
        <v>318</v>
      </c>
      <c r="E418" s="9">
        <v>8564.1</v>
      </c>
      <c r="F418" s="9">
        <v>4910.5</v>
      </c>
      <c r="G418" s="9">
        <v>4910.5</v>
      </c>
      <c r="H418" s="82"/>
    </row>
    <row r="419" spans="1:8" ht="26.4" outlineLevel="3" x14ac:dyDescent="0.3">
      <c r="A419" s="17" t="s">
        <v>208</v>
      </c>
      <c r="B419" s="18" t="s">
        <v>209</v>
      </c>
      <c r="C419" s="17"/>
      <c r="D419" s="19" t="s">
        <v>500</v>
      </c>
      <c r="E419" s="9">
        <v>8564.1</v>
      </c>
      <c r="F419" s="9">
        <v>4910.5</v>
      </c>
      <c r="G419" s="9">
        <v>4910.5</v>
      </c>
      <c r="H419" s="82"/>
    </row>
    <row r="420" spans="1:8" ht="26.4" outlineLevel="4" x14ac:dyDescent="0.3">
      <c r="A420" s="17" t="s">
        <v>208</v>
      </c>
      <c r="B420" s="18" t="s">
        <v>210</v>
      </c>
      <c r="C420" s="17"/>
      <c r="D420" s="19" t="s">
        <v>501</v>
      </c>
      <c r="E420" s="9">
        <v>6853.6</v>
      </c>
      <c r="F420" s="9">
        <v>3200</v>
      </c>
      <c r="G420" s="9">
        <v>3200</v>
      </c>
      <c r="H420" s="82"/>
    </row>
    <row r="421" spans="1:8" s="83" customFormat="1" ht="39.6" outlineLevel="4" x14ac:dyDescent="0.3">
      <c r="A421" s="18" t="s">
        <v>208</v>
      </c>
      <c r="B421" s="18" t="s">
        <v>741</v>
      </c>
      <c r="C421" s="17"/>
      <c r="D421" s="19" t="s">
        <v>742</v>
      </c>
      <c r="E421" s="9">
        <v>2333.3000000000002</v>
      </c>
      <c r="F421" s="9">
        <v>0</v>
      </c>
      <c r="G421" s="9">
        <v>0</v>
      </c>
      <c r="H421" s="82"/>
    </row>
    <row r="422" spans="1:8" s="83" customFormat="1" ht="26.4" outlineLevel="4" x14ac:dyDescent="0.3">
      <c r="A422" s="18" t="s">
        <v>208</v>
      </c>
      <c r="B422" s="18" t="s">
        <v>741</v>
      </c>
      <c r="C422" s="17" t="s">
        <v>39</v>
      </c>
      <c r="D422" s="19" t="s">
        <v>359</v>
      </c>
      <c r="E422" s="9">
        <v>2333.3000000000002</v>
      </c>
      <c r="F422" s="9">
        <v>0</v>
      </c>
      <c r="G422" s="9">
        <v>0</v>
      </c>
      <c r="H422" s="82"/>
    </row>
    <row r="423" spans="1:8" ht="26.4" outlineLevel="5" x14ac:dyDescent="0.3">
      <c r="A423" s="35" t="s">
        <v>208</v>
      </c>
      <c r="B423" s="54" t="s">
        <v>211</v>
      </c>
      <c r="C423" s="35"/>
      <c r="D423" s="36" t="s">
        <v>502</v>
      </c>
      <c r="E423" s="37">
        <v>3900</v>
      </c>
      <c r="F423" s="37">
        <v>2330.5</v>
      </c>
      <c r="G423" s="37">
        <v>3200</v>
      </c>
      <c r="H423" s="82"/>
    </row>
    <row r="424" spans="1:8" ht="26.4" outlineLevel="6" x14ac:dyDescent="0.3">
      <c r="A424" s="17" t="s">
        <v>208</v>
      </c>
      <c r="B424" s="18" t="s">
        <v>211</v>
      </c>
      <c r="C424" s="17" t="s">
        <v>39</v>
      </c>
      <c r="D424" s="19" t="s">
        <v>359</v>
      </c>
      <c r="E424" s="9">
        <v>3900</v>
      </c>
      <c r="F424" s="9">
        <v>2330.5</v>
      </c>
      <c r="G424" s="9">
        <v>3200</v>
      </c>
      <c r="H424" s="82"/>
    </row>
    <row r="425" spans="1:8" ht="26.4" outlineLevel="5" x14ac:dyDescent="0.3">
      <c r="A425" s="32" t="s">
        <v>208</v>
      </c>
      <c r="B425" s="55" t="s">
        <v>574</v>
      </c>
      <c r="C425" s="32"/>
      <c r="D425" s="19" t="s">
        <v>686</v>
      </c>
      <c r="E425" s="34">
        <v>620.29999999999995</v>
      </c>
      <c r="F425" s="34">
        <v>869.5</v>
      </c>
      <c r="G425" s="34">
        <v>0</v>
      </c>
      <c r="H425" s="82"/>
    </row>
    <row r="426" spans="1:8" ht="26.4" outlineLevel="6" x14ac:dyDescent="0.3">
      <c r="A426" s="43" t="s">
        <v>208</v>
      </c>
      <c r="B426" s="56" t="s">
        <v>574</v>
      </c>
      <c r="C426" s="43" t="s">
        <v>39</v>
      </c>
      <c r="D426" s="44" t="s">
        <v>359</v>
      </c>
      <c r="E426" s="20">
        <v>620.29999999999995</v>
      </c>
      <c r="F426" s="20">
        <v>869.5</v>
      </c>
      <c r="G426" s="20">
        <v>0</v>
      </c>
      <c r="H426" s="82"/>
    </row>
    <row r="427" spans="1:8" outlineLevel="6" x14ac:dyDescent="0.3">
      <c r="A427" s="18" t="s">
        <v>208</v>
      </c>
      <c r="B427" s="18" t="s">
        <v>620</v>
      </c>
      <c r="C427" s="18"/>
      <c r="D427" s="19" t="s">
        <v>621</v>
      </c>
      <c r="E427" s="20">
        <v>1710.5</v>
      </c>
      <c r="F427" s="20">
        <v>1710.5</v>
      </c>
      <c r="G427" s="20">
        <v>1710.5</v>
      </c>
      <c r="H427" s="82"/>
    </row>
    <row r="428" spans="1:8" ht="39.6" outlineLevel="6" x14ac:dyDescent="0.3">
      <c r="A428" s="18" t="s">
        <v>208</v>
      </c>
      <c r="B428" s="18" t="s">
        <v>619</v>
      </c>
      <c r="C428" s="18"/>
      <c r="D428" s="19" t="s">
        <v>622</v>
      </c>
      <c r="E428" s="20">
        <v>1532.6</v>
      </c>
      <c r="F428" s="20">
        <v>1532.6</v>
      </c>
      <c r="G428" s="20">
        <v>1532.6</v>
      </c>
      <c r="H428" s="82"/>
    </row>
    <row r="429" spans="1:8" ht="26.4" outlineLevel="6" x14ac:dyDescent="0.3">
      <c r="A429" s="18" t="s">
        <v>208</v>
      </c>
      <c r="B429" s="18" t="s">
        <v>619</v>
      </c>
      <c r="C429" s="18" t="s">
        <v>39</v>
      </c>
      <c r="D429" s="19" t="s">
        <v>359</v>
      </c>
      <c r="E429" s="20">
        <v>1532.6</v>
      </c>
      <c r="F429" s="20">
        <v>1532.6</v>
      </c>
      <c r="G429" s="20">
        <v>1532.6</v>
      </c>
      <c r="H429" s="82"/>
    </row>
    <row r="430" spans="1:8" outlineLevel="6" x14ac:dyDescent="0.3">
      <c r="A430" s="18" t="s">
        <v>208</v>
      </c>
      <c r="B430" s="18" t="s">
        <v>636</v>
      </c>
      <c r="C430" s="18"/>
      <c r="D430" s="60" t="s">
        <v>637</v>
      </c>
      <c r="E430" s="20">
        <v>177.9</v>
      </c>
      <c r="F430" s="20">
        <v>177.9</v>
      </c>
      <c r="G430" s="20">
        <v>177.9</v>
      </c>
      <c r="H430" s="82"/>
    </row>
    <row r="431" spans="1:8" ht="26.4" outlineLevel="6" x14ac:dyDescent="0.3">
      <c r="A431" s="18" t="s">
        <v>208</v>
      </c>
      <c r="B431" s="18" t="s">
        <v>636</v>
      </c>
      <c r="C431" s="18" t="s">
        <v>39</v>
      </c>
      <c r="D431" s="60" t="s">
        <v>359</v>
      </c>
      <c r="E431" s="20">
        <v>177.9</v>
      </c>
      <c r="F431" s="20">
        <v>177.9</v>
      </c>
      <c r="G431" s="20">
        <v>177.9</v>
      </c>
      <c r="H431" s="82"/>
    </row>
    <row r="432" spans="1:8" ht="39.6" outlineLevel="2" x14ac:dyDescent="0.3">
      <c r="A432" s="35" t="s">
        <v>208</v>
      </c>
      <c r="B432" s="54" t="s">
        <v>154</v>
      </c>
      <c r="C432" s="35"/>
      <c r="D432" s="36" t="s">
        <v>312</v>
      </c>
      <c r="E432" s="37">
        <v>158</v>
      </c>
      <c r="F432" s="37">
        <v>158</v>
      </c>
      <c r="G432" s="37">
        <v>158</v>
      </c>
      <c r="H432" s="82"/>
    </row>
    <row r="433" spans="1:8" ht="26.4" outlineLevel="3" x14ac:dyDescent="0.3">
      <c r="A433" s="17" t="s">
        <v>208</v>
      </c>
      <c r="B433" s="18" t="s">
        <v>231</v>
      </c>
      <c r="C433" s="17"/>
      <c r="D433" s="19" t="s">
        <v>516</v>
      </c>
      <c r="E433" s="9">
        <v>158</v>
      </c>
      <c r="F433" s="9">
        <v>158</v>
      </c>
      <c r="G433" s="9">
        <v>158</v>
      </c>
      <c r="H433" s="82"/>
    </row>
    <row r="434" spans="1:8" outlineLevel="4" x14ac:dyDescent="0.3">
      <c r="A434" s="17" t="s">
        <v>208</v>
      </c>
      <c r="B434" s="18" t="s">
        <v>236</v>
      </c>
      <c r="C434" s="17"/>
      <c r="D434" s="19" t="s">
        <v>520</v>
      </c>
      <c r="E434" s="9">
        <v>32</v>
      </c>
      <c r="F434" s="9">
        <v>32</v>
      </c>
      <c r="G434" s="9">
        <v>32</v>
      </c>
      <c r="H434" s="82"/>
    </row>
    <row r="435" spans="1:8" ht="39.6" outlineLevel="5" x14ac:dyDescent="0.3">
      <c r="A435" s="17" t="s">
        <v>208</v>
      </c>
      <c r="B435" s="18" t="s">
        <v>237</v>
      </c>
      <c r="C435" s="17"/>
      <c r="D435" s="19" t="s">
        <v>521</v>
      </c>
      <c r="E435" s="9">
        <v>32</v>
      </c>
      <c r="F435" s="9">
        <v>32</v>
      </c>
      <c r="G435" s="9">
        <v>32</v>
      </c>
      <c r="H435" s="82"/>
    </row>
    <row r="436" spans="1:8" ht="26.4" outlineLevel="6" x14ac:dyDescent="0.3">
      <c r="A436" s="17" t="s">
        <v>208</v>
      </c>
      <c r="B436" s="18" t="s">
        <v>237</v>
      </c>
      <c r="C436" s="17" t="s">
        <v>7</v>
      </c>
      <c r="D436" s="19" t="s">
        <v>333</v>
      </c>
      <c r="E436" s="9">
        <v>32</v>
      </c>
      <c r="F436" s="9">
        <v>32</v>
      </c>
      <c r="G436" s="9">
        <v>32</v>
      </c>
      <c r="H436" s="82"/>
    </row>
    <row r="437" spans="1:8" ht="26.4" outlineLevel="4" x14ac:dyDescent="0.3">
      <c r="A437" s="17" t="s">
        <v>208</v>
      </c>
      <c r="B437" s="18" t="s">
        <v>238</v>
      </c>
      <c r="C437" s="17"/>
      <c r="D437" s="19" t="s">
        <v>522</v>
      </c>
      <c r="E437" s="9">
        <v>26</v>
      </c>
      <c r="F437" s="9">
        <v>26</v>
      </c>
      <c r="G437" s="9">
        <v>26</v>
      </c>
      <c r="H437" s="82"/>
    </row>
    <row r="438" spans="1:8" ht="39.6" outlineLevel="5" x14ac:dyDescent="0.3">
      <c r="A438" s="17" t="s">
        <v>208</v>
      </c>
      <c r="B438" s="18" t="s">
        <v>239</v>
      </c>
      <c r="C438" s="17"/>
      <c r="D438" s="19" t="s">
        <v>523</v>
      </c>
      <c r="E438" s="9">
        <v>22</v>
      </c>
      <c r="F438" s="9">
        <v>22</v>
      </c>
      <c r="G438" s="9">
        <v>22</v>
      </c>
      <c r="H438" s="82"/>
    </row>
    <row r="439" spans="1:8" ht="26.4" outlineLevel="6" x14ac:dyDescent="0.3">
      <c r="A439" s="17" t="s">
        <v>208</v>
      </c>
      <c r="B439" s="18" t="s">
        <v>239</v>
      </c>
      <c r="C439" s="17" t="s">
        <v>7</v>
      </c>
      <c r="D439" s="19" t="s">
        <v>333</v>
      </c>
      <c r="E439" s="9">
        <v>22</v>
      </c>
      <c r="F439" s="9">
        <v>22</v>
      </c>
      <c r="G439" s="9">
        <v>22</v>
      </c>
      <c r="H439" s="82"/>
    </row>
    <row r="440" spans="1:8" ht="26.4" outlineLevel="5" x14ac:dyDescent="0.3">
      <c r="A440" s="17" t="s">
        <v>208</v>
      </c>
      <c r="B440" s="18" t="s">
        <v>240</v>
      </c>
      <c r="C440" s="17"/>
      <c r="D440" s="19" t="s">
        <v>524</v>
      </c>
      <c r="E440" s="9">
        <v>4</v>
      </c>
      <c r="F440" s="9">
        <v>4</v>
      </c>
      <c r="G440" s="9">
        <v>4</v>
      </c>
      <c r="H440" s="82"/>
    </row>
    <row r="441" spans="1:8" ht="26.4" outlineLevel="6" x14ac:dyDescent="0.3">
      <c r="A441" s="17" t="s">
        <v>208</v>
      </c>
      <c r="B441" s="18" t="s">
        <v>240</v>
      </c>
      <c r="C441" s="17" t="s">
        <v>7</v>
      </c>
      <c r="D441" s="19" t="s">
        <v>333</v>
      </c>
      <c r="E441" s="9">
        <v>4</v>
      </c>
      <c r="F441" s="9">
        <v>4</v>
      </c>
      <c r="G441" s="9">
        <v>4</v>
      </c>
      <c r="H441" s="82"/>
    </row>
    <row r="442" spans="1:8" ht="26.4" outlineLevel="4" x14ac:dyDescent="0.3">
      <c r="A442" s="17" t="s">
        <v>208</v>
      </c>
      <c r="B442" s="18" t="s">
        <v>241</v>
      </c>
      <c r="C442" s="17"/>
      <c r="D442" s="19" t="s">
        <v>525</v>
      </c>
      <c r="E442" s="9">
        <v>40</v>
      </c>
      <c r="F442" s="9">
        <v>40</v>
      </c>
      <c r="G442" s="9">
        <v>40</v>
      </c>
      <c r="H442" s="82"/>
    </row>
    <row r="443" spans="1:8" ht="26.4" outlineLevel="5" x14ac:dyDescent="0.3">
      <c r="A443" s="17" t="s">
        <v>208</v>
      </c>
      <c r="B443" s="18" t="s">
        <v>242</v>
      </c>
      <c r="C443" s="17"/>
      <c r="D443" s="19" t="s">
        <v>526</v>
      </c>
      <c r="E443" s="9">
        <v>40</v>
      </c>
      <c r="F443" s="9">
        <v>40</v>
      </c>
      <c r="G443" s="9">
        <v>40</v>
      </c>
      <c r="H443" s="82"/>
    </row>
    <row r="444" spans="1:8" ht="26.4" outlineLevel="6" x14ac:dyDescent="0.3">
      <c r="A444" s="17" t="s">
        <v>208</v>
      </c>
      <c r="B444" s="18" t="s">
        <v>242</v>
      </c>
      <c r="C444" s="17" t="s">
        <v>7</v>
      </c>
      <c r="D444" s="19" t="s">
        <v>333</v>
      </c>
      <c r="E444" s="9">
        <v>40</v>
      </c>
      <c r="F444" s="9">
        <v>40</v>
      </c>
      <c r="G444" s="9">
        <v>40</v>
      </c>
      <c r="H444" s="82"/>
    </row>
    <row r="445" spans="1:8" ht="39.6" outlineLevel="4" x14ac:dyDescent="0.3">
      <c r="A445" s="17" t="s">
        <v>208</v>
      </c>
      <c r="B445" s="18" t="s">
        <v>243</v>
      </c>
      <c r="C445" s="17"/>
      <c r="D445" s="19" t="s">
        <v>527</v>
      </c>
      <c r="E445" s="9">
        <v>15</v>
      </c>
      <c r="F445" s="9">
        <v>30</v>
      </c>
      <c r="G445" s="9">
        <v>30</v>
      </c>
      <c r="H445" s="82"/>
    </row>
    <row r="446" spans="1:8" ht="39.6" outlineLevel="5" x14ac:dyDescent="0.3">
      <c r="A446" s="17" t="s">
        <v>208</v>
      </c>
      <c r="B446" s="18" t="s">
        <v>244</v>
      </c>
      <c r="C446" s="17"/>
      <c r="D446" s="19" t="s">
        <v>528</v>
      </c>
      <c r="E446" s="9">
        <v>15</v>
      </c>
      <c r="F446" s="9">
        <v>30</v>
      </c>
      <c r="G446" s="9">
        <v>30</v>
      </c>
      <c r="H446" s="82"/>
    </row>
    <row r="447" spans="1:8" ht="26.4" outlineLevel="6" x14ac:dyDescent="0.3">
      <c r="A447" s="17" t="s">
        <v>208</v>
      </c>
      <c r="B447" s="18" t="s">
        <v>244</v>
      </c>
      <c r="C447" s="17" t="s">
        <v>7</v>
      </c>
      <c r="D447" s="19" t="s">
        <v>333</v>
      </c>
      <c r="E447" s="9">
        <v>15</v>
      </c>
      <c r="F447" s="9">
        <v>30</v>
      </c>
      <c r="G447" s="9">
        <v>30</v>
      </c>
      <c r="H447" s="82"/>
    </row>
    <row r="448" spans="1:8" ht="26.4" outlineLevel="4" x14ac:dyDescent="0.3">
      <c r="A448" s="17" t="s">
        <v>208</v>
      </c>
      <c r="B448" s="18" t="s">
        <v>245</v>
      </c>
      <c r="C448" s="17"/>
      <c r="D448" s="19" t="s">
        <v>529</v>
      </c>
      <c r="E448" s="9">
        <v>29</v>
      </c>
      <c r="F448" s="9">
        <v>29</v>
      </c>
      <c r="G448" s="9">
        <v>29</v>
      </c>
      <c r="H448" s="82"/>
    </row>
    <row r="449" spans="1:8" ht="26.4" outlineLevel="5" x14ac:dyDescent="0.3">
      <c r="A449" s="17" t="s">
        <v>208</v>
      </c>
      <c r="B449" s="18" t="s">
        <v>246</v>
      </c>
      <c r="C449" s="17"/>
      <c r="D449" s="19" t="s">
        <v>530</v>
      </c>
      <c r="E449" s="9">
        <v>29</v>
      </c>
      <c r="F449" s="9">
        <v>29</v>
      </c>
      <c r="G449" s="9">
        <v>29</v>
      </c>
      <c r="H449" s="82"/>
    </row>
    <row r="450" spans="1:8" ht="26.4" outlineLevel="6" x14ac:dyDescent="0.3">
      <c r="A450" s="17" t="s">
        <v>208</v>
      </c>
      <c r="B450" s="18" t="s">
        <v>246</v>
      </c>
      <c r="C450" s="17" t="s">
        <v>7</v>
      </c>
      <c r="D450" s="19" t="s">
        <v>333</v>
      </c>
      <c r="E450" s="9">
        <v>29</v>
      </c>
      <c r="F450" s="9">
        <v>29</v>
      </c>
      <c r="G450" s="9">
        <v>29</v>
      </c>
      <c r="H450" s="82"/>
    </row>
    <row r="451" spans="1:8" ht="26.4" outlineLevel="4" x14ac:dyDescent="0.3">
      <c r="A451" s="17" t="s">
        <v>208</v>
      </c>
      <c r="B451" s="18" t="s">
        <v>247</v>
      </c>
      <c r="C451" s="17"/>
      <c r="D451" s="19" t="s">
        <v>531</v>
      </c>
      <c r="E451" s="9">
        <v>1</v>
      </c>
      <c r="F451" s="9">
        <v>1</v>
      </c>
      <c r="G451" s="9">
        <v>1</v>
      </c>
      <c r="H451" s="82"/>
    </row>
    <row r="452" spans="1:8" ht="26.4" outlineLevel="5" x14ac:dyDescent="0.3">
      <c r="A452" s="17" t="s">
        <v>208</v>
      </c>
      <c r="B452" s="18" t="s">
        <v>248</v>
      </c>
      <c r="C452" s="17"/>
      <c r="D452" s="19" t="s">
        <v>532</v>
      </c>
      <c r="E452" s="9">
        <v>1</v>
      </c>
      <c r="F452" s="9">
        <v>1</v>
      </c>
      <c r="G452" s="9">
        <v>1</v>
      </c>
      <c r="H452" s="82"/>
    </row>
    <row r="453" spans="1:8" ht="26.4" outlineLevel="6" x14ac:dyDescent="0.3">
      <c r="A453" s="17" t="s">
        <v>208</v>
      </c>
      <c r="B453" s="18" t="s">
        <v>248</v>
      </c>
      <c r="C453" s="17" t="s">
        <v>7</v>
      </c>
      <c r="D453" s="19" t="s">
        <v>333</v>
      </c>
      <c r="E453" s="9">
        <v>1</v>
      </c>
      <c r="F453" s="9">
        <v>1</v>
      </c>
      <c r="G453" s="9">
        <v>1</v>
      </c>
      <c r="H453" s="82"/>
    </row>
    <row r="454" spans="1:8" ht="26.4" outlineLevel="6" x14ac:dyDescent="0.3">
      <c r="A454" s="18" t="s">
        <v>208</v>
      </c>
      <c r="B454" s="18" t="s">
        <v>770</v>
      </c>
      <c r="C454" s="17"/>
      <c r="D454" s="19" t="s">
        <v>772</v>
      </c>
      <c r="E454" s="9">
        <v>15</v>
      </c>
      <c r="F454" s="9">
        <v>0</v>
      </c>
      <c r="G454" s="9">
        <v>0</v>
      </c>
      <c r="H454" s="82"/>
    </row>
    <row r="455" spans="1:8" ht="26.4" outlineLevel="6" x14ac:dyDescent="0.3">
      <c r="A455" s="18" t="s">
        <v>208</v>
      </c>
      <c r="B455" s="18" t="s">
        <v>771</v>
      </c>
      <c r="C455" s="17"/>
      <c r="D455" s="19" t="s">
        <v>773</v>
      </c>
      <c r="E455" s="9">
        <v>15</v>
      </c>
      <c r="F455" s="9">
        <v>0</v>
      </c>
      <c r="G455" s="9">
        <v>0</v>
      </c>
      <c r="H455" s="82"/>
    </row>
    <row r="456" spans="1:8" ht="26.4" outlineLevel="6" x14ac:dyDescent="0.3">
      <c r="A456" s="18" t="s">
        <v>208</v>
      </c>
      <c r="B456" s="18" t="s">
        <v>771</v>
      </c>
      <c r="C456" s="17">
        <v>200</v>
      </c>
      <c r="D456" s="19" t="s">
        <v>333</v>
      </c>
      <c r="E456" s="9">
        <v>15</v>
      </c>
      <c r="F456" s="9">
        <v>0</v>
      </c>
      <c r="G456" s="9">
        <v>0</v>
      </c>
      <c r="H456" s="82"/>
    </row>
    <row r="457" spans="1:8" outlineLevel="1" x14ac:dyDescent="0.3">
      <c r="A457" s="17" t="s">
        <v>212</v>
      </c>
      <c r="B457" s="18"/>
      <c r="C457" s="17"/>
      <c r="D457" s="19" t="s">
        <v>323</v>
      </c>
      <c r="E457" s="9">
        <v>15655.4</v>
      </c>
      <c r="F457" s="9">
        <v>15655.400000000001</v>
      </c>
      <c r="G457" s="9">
        <v>15655.400000000001</v>
      </c>
      <c r="H457" s="82"/>
    </row>
    <row r="458" spans="1:8" ht="39.6" outlineLevel="2" x14ac:dyDescent="0.3">
      <c r="A458" s="17" t="s">
        <v>212</v>
      </c>
      <c r="B458" s="18" t="s">
        <v>178</v>
      </c>
      <c r="C458" s="17"/>
      <c r="D458" s="19" t="s">
        <v>318</v>
      </c>
      <c r="E458" s="9">
        <v>15655.4</v>
      </c>
      <c r="F458" s="9">
        <v>15655.400000000001</v>
      </c>
      <c r="G458" s="9">
        <v>15655.400000000001</v>
      </c>
      <c r="H458" s="82"/>
    </row>
    <row r="459" spans="1:8" ht="39.6" outlineLevel="3" x14ac:dyDescent="0.3">
      <c r="A459" s="32" t="s">
        <v>212</v>
      </c>
      <c r="B459" s="55" t="s">
        <v>213</v>
      </c>
      <c r="C459" s="32"/>
      <c r="D459" s="33" t="s">
        <v>503</v>
      </c>
      <c r="E459" s="34">
        <v>15655.4</v>
      </c>
      <c r="F459" s="34">
        <v>15655.400000000001</v>
      </c>
      <c r="G459" s="34">
        <v>15655.400000000001</v>
      </c>
      <c r="H459" s="82"/>
    </row>
    <row r="460" spans="1:8" ht="26.4" outlineLevel="4" x14ac:dyDescent="0.3">
      <c r="A460" s="43" t="s">
        <v>212</v>
      </c>
      <c r="B460" s="56" t="s">
        <v>214</v>
      </c>
      <c r="C460" s="43"/>
      <c r="D460" s="44" t="s">
        <v>504</v>
      </c>
      <c r="E460" s="20">
        <v>15655.4</v>
      </c>
      <c r="F460" s="20">
        <v>15655.400000000001</v>
      </c>
      <c r="G460" s="20">
        <v>15655.400000000001</v>
      </c>
      <c r="H460" s="82"/>
    </row>
    <row r="461" spans="1:8" ht="26.4" outlineLevel="5" x14ac:dyDescent="0.3">
      <c r="A461" s="35" t="s">
        <v>212</v>
      </c>
      <c r="B461" s="54" t="s">
        <v>215</v>
      </c>
      <c r="C461" s="35"/>
      <c r="D461" s="36" t="s">
        <v>505</v>
      </c>
      <c r="E461" s="37">
        <v>11210.9</v>
      </c>
      <c r="F461" s="37">
        <v>11134.2</v>
      </c>
      <c r="G461" s="37">
        <v>11134.2</v>
      </c>
      <c r="H461" s="82"/>
    </row>
    <row r="462" spans="1:8" ht="52.8" outlineLevel="6" x14ac:dyDescent="0.3">
      <c r="A462" s="17" t="s">
        <v>212</v>
      </c>
      <c r="B462" s="18" t="s">
        <v>215</v>
      </c>
      <c r="C462" s="17" t="s">
        <v>6</v>
      </c>
      <c r="D462" s="19" t="s">
        <v>332</v>
      </c>
      <c r="E462" s="9">
        <v>9465</v>
      </c>
      <c r="F462" s="9">
        <v>9465</v>
      </c>
      <c r="G462" s="9">
        <v>9465</v>
      </c>
      <c r="H462" s="82"/>
    </row>
    <row r="463" spans="1:8" ht="26.4" outlineLevel="6" x14ac:dyDescent="0.3">
      <c r="A463" s="17" t="s">
        <v>212</v>
      </c>
      <c r="B463" s="18" t="s">
        <v>215</v>
      </c>
      <c r="C463" s="17" t="s">
        <v>7</v>
      </c>
      <c r="D463" s="19" t="s">
        <v>333</v>
      </c>
      <c r="E463" s="9">
        <v>1739.8</v>
      </c>
      <c r="F463" s="9">
        <v>1663.1</v>
      </c>
      <c r="G463" s="9">
        <v>1663.1</v>
      </c>
      <c r="H463" s="82"/>
    </row>
    <row r="464" spans="1:8" outlineLevel="6" x14ac:dyDescent="0.3">
      <c r="A464" s="17" t="s">
        <v>212</v>
      </c>
      <c r="B464" s="18" t="s">
        <v>215</v>
      </c>
      <c r="C464" s="17" t="s">
        <v>8</v>
      </c>
      <c r="D464" s="19" t="s">
        <v>334</v>
      </c>
      <c r="E464" s="9">
        <v>6.1</v>
      </c>
      <c r="F464" s="9">
        <v>6.1</v>
      </c>
      <c r="G464" s="9">
        <v>6.1</v>
      </c>
      <c r="H464" s="82"/>
    </row>
    <row r="465" spans="1:8" ht="26.4" outlineLevel="5" x14ac:dyDescent="0.3">
      <c r="A465" s="17" t="s">
        <v>212</v>
      </c>
      <c r="B465" s="18" t="s">
        <v>216</v>
      </c>
      <c r="C465" s="17"/>
      <c r="D465" s="19" t="s">
        <v>506</v>
      </c>
      <c r="E465" s="9">
        <v>4444.5</v>
      </c>
      <c r="F465" s="9">
        <v>4521.2</v>
      </c>
      <c r="G465" s="9">
        <v>4521.2</v>
      </c>
      <c r="H465" s="82"/>
    </row>
    <row r="466" spans="1:8" ht="52.8" outlineLevel="6" x14ac:dyDescent="0.3">
      <c r="A466" s="17" t="s">
        <v>212</v>
      </c>
      <c r="B466" s="18" t="s">
        <v>216</v>
      </c>
      <c r="C466" s="17" t="s">
        <v>6</v>
      </c>
      <c r="D466" s="19" t="s">
        <v>332</v>
      </c>
      <c r="E466" s="9">
        <v>4351.7</v>
      </c>
      <c r="F466" s="9">
        <v>4351.7</v>
      </c>
      <c r="G466" s="9">
        <v>4351.7</v>
      </c>
      <c r="H466" s="82"/>
    </row>
    <row r="467" spans="1:8" ht="26.4" outlineLevel="6" x14ac:dyDescent="0.3">
      <c r="A467" s="32" t="s">
        <v>212</v>
      </c>
      <c r="B467" s="55" t="s">
        <v>216</v>
      </c>
      <c r="C467" s="32" t="s">
        <v>7</v>
      </c>
      <c r="D467" s="33" t="s">
        <v>333</v>
      </c>
      <c r="E467" s="34">
        <v>92.8</v>
      </c>
      <c r="F467" s="34">
        <v>169.5</v>
      </c>
      <c r="G467" s="34">
        <v>169.5</v>
      </c>
      <c r="H467" s="82"/>
    </row>
    <row r="468" spans="1:8" s="30" customFormat="1" x14ac:dyDescent="0.3">
      <c r="A468" s="45" t="s">
        <v>141</v>
      </c>
      <c r="B468" s="45"/>
      <c r="C468" s="46"/>
      <c r="D468" s="47" t="s">
        <v>281</v>
      </c>
      <c r="E468" s="48">
        <v>41447.000000000007</v>
      </c>
      <c r="F468" s="48">
        <v>43619.8</v>
      </c>
      <c r="G468" s="48">
        <v>39708.30000000001</v>
      </c>
      <c r="H468" s="92"/>
    </row>
    <row r="469" spans="1:8" outlineLevel="1" x14ac:dyDescent="0.3">
      <c r="A469" s="35" t="s">
        <v>142</v>
      </c>
      <c r="B469" s="54"/>
      <c r="C469" s="35"/>
      <c r="D469" s="36" t="s">
        <v>308</v>
      </c>
      <c r="E469" s="37">
        <v>37620.100000000006</v>
      </c>
      <c r="F469" s="37">
        <v>39792.9</v>
      </c>
      <c r="G469" s="37">
        <v>35881.400000000009</v>
      </c>
      <c r="H469" s="82"/>
    </row>
    <row r="470" spans="1:8" ht="39.6" outlineLevel="2" x14ac:dyDescent="0.3">
      <c r="A470" s="17" t="s">
        <v>142</v>
      </c>
      <c r="B470" s="18" t="s">
        <v>232</v>
      </c>
      <c r="C470" s="17"/>
      <c r="D470" s="19" t="s">
        <v>326</v>
      </c>
      <c r="E470" s="9">
        <v>37620.100000000006</v>
      </c>
      <c r="F470" s="9">
        <v>39792.9</v>
      </c>
      <c r="G470" s="9">
        <v>35881.400000000009</v>
      </c>
      <c r="H470" s="82"/>
    </row>
    <row r="471" spans="1:8" ht="26.4" outlineLevel="3" x14ac:dyDescent="0.3">
      <c r="A471" s="17" t="s">
        <v>142</v>
      </c>
      <c r="B471" s="18" t="s">
        <v>249</v>
      </c>
      <c r="C471" s="17"/>
      <c r="D471" s="19" t="s">
        <v>533</v>
      </c>
      <c r="E471" s="9">
        <v>37620.100000000006</v>
      </c>
      <c r="F471" s="9">
        <v>39792.9</v>
      </c>
      <c r="G471" s="9">
        <v>35881.400000000009</v>
      </c>
      <c r="H471" s="82"/>
    </row>
    <row r="472" spans="1:8" outlineLevel="4" x14ac:dyDescent="0.3">
      <c r="A472" s="17" t="s">
        <v>142</v>
      </c>
      <c r="B472" s="18" t="s">
        <v>250</v>
      </c>
      <c r="C472" s="17"/>
      <c r="D472" s="19" t="s">
        <v>534</v>
      </c>
      <c r="E472" s="9">
        <v>12946.100000000002</v>
      </c>
      <c r="F472" s="9">
        <v>17360.700000000004</v>
      </c>
      <c r="G472" s="9">
        <v>11506.100000000002</v>
      </c>
      <c r="H472" s="82"/>
    </row>
    <row r="473" spans="1:8" ht="39.6" outlineLevel="4" x14ac:dyDescent="0.3">
      <c r="A473" s="17" t="s">
        <v>142</v>
      </c>
      <c r="B473" s="18" t="s">
        <v>627</v>
      </c>
      <c r="C473" s="18"/>
      <c r="D473" s="19" t="s">
        <v>646</v>
      </c>
      <c r="E473" s="9">
        <v>3751.8</v>
      </c>
      <c r="F473" s="9">
        <v>3751.8</v>
      </c>
      <c r="G473" s="9">
        <v>3751.8</v>
      </c>
      <c r="H473" s="82"/>
    </row>
    <row r="474" spans="1:8" ht="52.8" outlineLevel="4" x14ac:dyDescent="0.3">
      <c r="A474" s="17" t="s">
        <v>142</v>
      </c>
      <c r="B474" s="18" t="s">
        <v>627</v>
      </c>
      <c r="C474" s="18" t="s">
        <v>6</v>
      </c>
      <c r="D474" s="19" t="s">
        <v>332</v>
      </c>
      <c r="E474" s="9">
        <v>3751.8</v>
      </c>
      <c r="F474" s="9">
        <v>3751.8</v>
      </c>
      <c r="G474" s="9">
        <v>3751.8</v>
      </c>
      <c r="H474" s="82"/>
    </row>
    <row r="475" spans="1:8" outlineLevel="5" x14ac:dyDescent="0.3">
      <c r="A475" s="17" t="s">
        <v>142</v>
      </c>
      <c r="B475" s="18" t="s">
        <v>251</v>
      </c>
      <c r="C475" s="17"/>
      <c r="D475" s="19" t="s">
        <v>535</v>
      </c>
      <c r="E475" s="9">
        <v>8666.1</v>
      </c>
      <c r="F475" s="9">
        <v>8616.1</v>
      </c>
      <c r="G475" s="9">
        <v>7616.1</v>
      </c>
      <c r="H475" s="82"/>
    </row>
    <row r="476" spans="1:8" ht="52.8" outlineLevel="6" x14ac:dyDescent="0.3">
      <c r="A476" s="17" t="s">
        <v>142</v>
      </c>
      <c r="B476" s="18" t="s">
        <v>251</v>
      </c>
      <c r="C476" s="17" t="s">
        <v>6</v>
      </c>
      <c r="D476" s="19" t="s">
        <v>332</v>
      </c>
      <c r="E476" s="9">
        <v>5880</v>
      </c>
      <c r="F476" s="9">
        <v>5880</v>
      </c>
      <c r="G476" s="9">
        <v>5880</v>
      </c>
      <c r="H476" s="82"/>
    </row>
    <row r="477" spans="1:8" ht="26.4" outlineLevel="6" x14ac:dyDescent="0.3">
      <c r="A477" s="17" t="s">
        <v>142</v>
      </c>
      <c r="B477" s="18" t="s">
        <v>251</v>
      </c>
      <c r="C477" s="17" t="s">
        <v>7</v>
      </c>
      <c r="D477" s="19" t="s">
        <v>333</v>
      </c>
      <c r="E477" s="9">
        <v>2749.1</v>
      </c>
      <c r="F477" s="9">
        <v>2699.1</v>
      </c>
      <c r="G477" s="9">
        <v>1699.1</v>
      </c>
      <c r="H477" s="82"/>
    </row>
    <row r="478" spans="1:8" outlineLevel="6" x14ac:dyDescent="0.3">
      <c r="A478" s="17" t="s">
        <v>142</v>
      </c>
      <c r="B478" s="18" t="s">
        <v>251</v>
      </c>
      <c r="C478" s="17" t="s">
        <v>8</v>
      </c>
      <c r="D478" s="19" t="s">
        <v>334</v>
      </c>
      <c r="E478" s="9">
        <v>37</v>
      </c>
      <c r="F478" s="9">
        <v>37</v>
      </c>
      <c r="G478" s="9">
        <v>37</v>
      </c>
      <c r="H478" s="82"/>
    </row>
    <row r="479" spans="1:8" ht="39.6" outlineLevel="6" x14ac:dyDescent="0.3">
      <c r="A479" s="18" t="s">
        <v>142</v>
      </c>
      <c r="B479" s="18" t="s">
        <v>702</v>
      </c>
      <c r="C479" s="59"/>
      <c r="D479" s="61" t="s">
        <v>810</v>
      </c>
      <c r="E479" s="9">
        <v>390</v>
      </c>
      <c r="F479" s="9">
        <v>4854.6000000000004</v>
      </c>
      <c r="G479" s="9">
        <v>0</v>
      </c>
      <c r="H479" s="82"/>
    </row>
    <row r="480" spans="1:8" ht="26.4" outlineLevel="6" x14ac:dyDescent="0.3">
      <c r="A480" s="18" t="s">
        <v>142</v>
      </c>
      <c r="B480" s="18" t="s">
        <v>702</v>
      </c>
      <c r="C480" s="59">
        <v>200</v>
      </c>
      <c r="D480" s="61" t="s">
        <v>333</v>
      </c>
      <c r="E480" s="9">
        <v>390</v>
      </c>
      <c r="F480" s="9">
        <v>4854.6000000000004</v>
      </c>
      <c r="G480" s="9">
        <v>0</v>
      </c>
      <c r="H480" s="82"/>
    </row>
    <row r="481" spans="1:8" ht="39.6" outlineLevel="6" x14ac:dyDescent="0.3">
      <c r="A481" s="17" t="s">
        <v>142</v>
      </c>
      <c r="B481" s="18" t="s">
        <v>757</v>
      </c>
      <c r="C481" s="17"/>
      <c r="D481" s="19" t="s">
        <v>561</v>
      </c>
      <c r="E481" s="9">
        <v>100</v>
      </c>
      <c r="F481" s="9">
        <v>100</v>
      </c>
      <c r="G481" s="9">
        <v>100</v>
      </c>
      <c r="H481" s="82"/>
    </row>
    <row r="482" spans="1:8" ht="26.4" outlineLevel="6" x14ac:dyDescent="0.3">
      <c r="A482" s="17" t="s">
        <v>142</v>
      </c>
      <c r="B482" s="18" t="s">
        <v>757</v>
      </c>
      <c r="C482" s="17">
        <v>200</v>
      </c>
      <c r="D482" s="19" t="s">
        <v>333</v>
      </c>
      <c r="E482" s="9">
        <v>100</v>
      </c>
      <c r="F482" s="9">
        <v>100</v>
      </c>
      <c r="G482" s="9">
        <v>100</v>
      </c>
      <c r="H482" s="82"/>
    </row>
    <row r="483" spans="1:8" ht="39.6" outlineLevel="6" x14ac:dyDescent="0.3">
      <c r="A483" s="18" t="s">
        <v>142</v>
      </c>
      <c r="B483" s="18" t="s">
        <v>631</v>
      </c>
      <c r="C483" s="17"/>
      <c r="D483" s="19" t="s">
        <v>630</v>
      </c>
      <c r="E483" s="9">
        <v>38.200000000000003</v>
      </c>
      <c r="F483" s="9">
        <v>38.200000000000003</v>
      </c>
      <c r="G483" s="9">
        <v>38.200000000000003</v>
      </c>
      <c r="H483" s="82"/>
    </row>
    <row r="484" spans="1:8" ht="52.8" outlineLevel="6" x14ac:dyDescent="0.3">
      <c r="A484" s="18" t="s">
        <v>142</v>
      </c>
      <c r="B484" s="18" t="s">
        <v>631</v>
      </c>
      <c r="C484" s="17" t="s">
        <v>6</v>
      </c>
      <c r="D484" s="19" t="s">
        <v>332</v>
      </c>
      <c r="E484" s="9">
        <v>38.200000000000003</v>
      </c>
      <c r="F484" s="9">
        <v>38.200000000000003</v>
      </c>
      <c r="G484" s="9">
        <v>38.200000000000003</v>
      </c>
      <c r="H484" s="82"/>
    </row>
    <row r="485" spans="1:8" ht="26.4" outlineLevel="4" x14ac:dyDescent="0.3">
      <c r="A485" s="17" t="s">
        <v>142</v>
      </c>
      <c r="B485" s="18" t="s">
        <v>252</v>
      </c>
      <c r="C485" s="17"/>
      <c r="D485" s="19" t="s">
        <v>536</v>
      </c>
      <c r="E485" s="9">
        <v>24485.100000000002</v>
      </c>
      <c r="F485" s="9">
        <v>22142.5</v>
      </c>
      <c r="G485" s="9">
        <v>21811.300000000003</v>
      </c>
      <c r="H485" s="82"/>
    </row>
    <row r="486" spans="1:8" ht="26.4" outlineLevel="4" x14ac:dyDescent="0.3">
      <c r="A486" s="18" t="s">
        <v>142</v>
      </c>
      <c r="B486" s="18" t="s">
        <v>789</v>
      </c>
      <c r="C486" s="17"/>
      <c r="D486" s="19" t="s">
        <v>790</v>
      </c>
      <c r="E486" s="9">
        <v>250</v>
      </c>
      <c r="F486" s="9">
        <v>0</v>
      </c>
      <c r="G486" s="9">
        <v>0</v>
      </c>
      <c r="H486" s="82"/>
    </row>
    <row r="487" spans="1:8" ht="26.4" outlineLevel="4" x14ac:dyDescent="0.3">
      <c r="A487" s="18" t="s">
        <v>142</v>
      </c>
      <c r="B487" s="18" t="s">
        <v>789</v>
      </c>
      <c r="C487" s="17" t="s">
        <v>39</v>
      </c>
      <c r="D487" s="19" t="s">
        <v>359</v>
      </c>
      <c r="E487" s="9">
        <v>250</v>
      </c>
      <c r="F487" s="9">
        <v>0</v>
      </c>
      <c r="G487" s="9">
        <v>0</v>
      </c>
      <c r="H487" s="82"/>
    </row>
    <row r="488" spans="1:8" ht="39.6" outlineLevel="4" x14ac:dyDescent="0.3">
      <c r="A488" s="17" t="s">
        <v>142</v>
      </c>
      <c r="B488" s="18" t="s">
        <v>628</v>
      </c>
      <c r="C488" s="18"/>
      <c r="D488" s="19" t="s">
        <v>646</v>
      </c>
      <c r="E488" s="9">
        <v>5412.1</v>
      </c>
      <c r="F488" s="9">
        <v>5412.1</v>
      </c>
      <c r="G488" s="9">
        <v>5412.1</v>
      </c>
      <c r="H488" s="82"/>
    </row>
    <row r="489" spans="1:8" ht="26.4" outlineLevel="4" x14ac:dyDescent="0.3">
      <c r="A489" s="17" t="s">
        <v>142</v>
      </c>
      <c r="B489" s="18" t="s">
        <v>628</v>
      </c>
      <c r="C489" s="18" t="s">
        <v>39</v>
      </c>
      <c r="D489" s="19" t="s">
        <v>359</v>
      </c>
      <c r="E489" s="9">
        <v>5412.1</v>
      </c>
      <c r="F489" s="9">
        <v>5412.1</v>
      </c>
      <c r="G489" s="9">
        <v>5412.1</v>
      </c>
      <c r="H489" s="82"/>
    </row>
    <row r="490" spans="1:8" ht="26.4" outlineLevel="5" x14ac:dyDescent="0.3">
      <c r="A490" s="17" t="s">
        <v>142</v>
      </c>
      <c r="B490" s="18" t="s">
        <v>253</v>
      </c>
      <c r="C490" s="17"/>
      <c r="D490" s="19" t="s">
        <v>537</v>
      </c>
      <c r="E490" s="9">
        <v>18287.8</v>
      </c>
      <c r="F490" s="9">
        <v>16416</v>
      </c>
      <c r="G490" s="9">
        <v>16044.8</v>
      </c>
      <c r="H490" s="82"/>
    </row>
    <row r="491" spans="1:8" ht="26.4" outlineLevel="6" x14ac:dyDescent="0.3">
      <c r="A491" s="17" t="s">
        <v>142</v>
      </c>
      <c r="B491" s="18" t="s">
        <v>253</v>
      </c>
      <c r="C491" s="17" t="s">
        <v>39</v>
      </c>
      <c r="D491" s="19" t="s">
        <v>359</v>
      </c>
      <c r="E491" s="9">
        <v>18287.8</v>
      </c>
      <c r="F491" s="9">
        <v>16416</v>
      </c>
      <c r="G491" s="9">
        <v>16044.8</v>
      </c>
      <c r="H491" s="82"/>
    </row>
    <row r="492" spans="1:8" ht="39.6" outlineLevel="6" x14ac:dyDescent="0.3">
      <c r="A492" s="18" t="s">
        <v>142</v>
      </c>
      <c r="B492" s="18" t="s">
        <v>745</v>
      </c>
      <c r="C492" s="17"/>
      <c r="D492" s="19" t="s">
        <v>746</v>
      </c>
      <c r="E492" s="9">
        <v>257</v>
      </c>
      <c r="F492" s="9">
        <v>0</v>
      </c>
      <c r="G492" s="9">
        <v>0</v>
      </c>
      <c r="H492" s="82"/>
    </row>
    <row r="493" spans="1:8" ht="26.4" outlineLevel="6" x14ac:dyDescent="0.3">
      <c r="A493" s="18" t="s">
        <v>142</v>
      </c>
      <c r="B493" s="18" t="s">
        <v>745</v>
      </c>
      <c r="C493" s="17"/>
      <c r="D493" s="19" t="s">
        <v>359</v>
      </c>
      <c r="E493" s="9">
        <v>257</v>
      </c>
      <c r="F493" s="9">
        <v>0</v>
      </c>
      <c r="G493" s="9">
        <v>0</v>
      </c>
      <c r="H493" s="82"/>
    </row>
    <row r="494" spans="1:8" ht="39.6" outlineLevel="6" x14ac:dyDescent="0.3">
      <c r="A494" s="18" t="s">
        <v>142</v>
      </c>
      <c r="B494" s="18" t="s">
        <v>703</v>
      </c>
      <c r="C494" s="17"/>
      <c r="D494" s="19" t="s">
        <v>705</v>
      </c>
      <c r="E494" s="9">
        <v>223.8</v>
      </c>
      <c r="F494" s="9">
        <v>260</v>
      </c>
      <c r="G494" s="9">
        <v>300</v>
      </c>
      <c r="H494" s="82"/>
    </row>
    <row r="495" spans="1:8" ht="26.4" outlineLevel="6" x14ac:dyDescent="0.3">
      <c r="A495" s="17" t="s">
        <v>142</v>
      </c>
      <c r="B495" s="18" t="s">
        <v>703</v>
      </c>
      <c r="C495" s="17" t="s">
        <v>39</v>
      </c>
      <c r="D495" s="19" t="s">
        <v>359</v>
      </c>
      <c r="E495" s="9">
        <v>223.8</v>
      </c>
      <c r="F495" s="9">
        <v>260</v>
      </c>
      <c r="G495" s="9">
        <v>300</v>
      </c>
      <c r="H495" s="82"/>
    </row>
    <row r="496" spans="1:8" ht="39.6" outlineLevel="6" x14ac:dyDescent="0.3">
      <c r="A496" s="18" t="s">
        <v>142</v>
      </c>
      <c r="B496" s="18" t="s">
        <v>632</v>
      </c>
      <c r="C496" s="17"/>
      <c r="D496" s="19" t="s">
        <v>630</v>
      </c>
      <c r="E496" s="9">
        <v>54.4</v>
      </c>
      <c r="F496" s="9">
        <v>54.4</v>
      </c>
      <c r="G496" s="9">
        <v>54.4</v>
      </c>
      <c r="H496" s="82"/>
    </row>
    <row r="497" spans="1:8" ht="26.4" outlineLevel="6" x14ac:dyDescent="0.3">
      <c r="A497" s="18" t="s">
        <v>142</v>
      </c>
      <c r="B497" s="18" t="s">
        <v>632</v>
      </c>
      <c r="C497" s="17">
        <v>600</v>
      </c>
      <c r="D497" s="19" t="s">
        <v>359</v>
      </c>
      <c r="E497" s="9">
        <v>54.4</v>
      </c>
      <c r="F497" s="9">
        <v>54.4</v>
      </c>
      <c r="G497" s="9">
        <v>54.4</v>
      </c>
      <c r="H497" s="82"/>
    </row>
    <row r="498" spans="1:8" ht="26.4" outlineLevel="6" x14ac:dyDescent="0.3">
      <c r="A498" s="18" t="s">
        <v>142</v>
      </c>
      <c r="B498" s="58" t="s">
        <v>604</v>
      </c>
      <c r="C498" s="59"/>
      <c r="D498" s="61" t="s">
        <v>641</v>
      </c>
      <c r="E498" s="9">
        <v>188.9</v>
      </c>
      <c r="F498" s="9">
        <v>289.7</v>
      </c>
      <c r="G498" s="9">
        <v>2564</v>
      </c>
      <c r="H498" s="82"/>
    </row>
    <row r="499" spans="1:8" ht="39.6" outlineLevel="6" x14ac:dyDescent="0.3">
      <c r="A499" s="17" t="s">
        <v>142</v>
      </c>
      <c r="B499" s="18" t="s">
        <v>769</v>
      </c>
      <c r="C499" s="17"/>
      <c r="D499" s="19" t="s">
        <v>704</v>
      </c>
      <c r="E499" s="9">
        <v>0</v>
      </c>
      <c r="F499" s="9">
        <v>0</v>
      </c>
      <c r="G499" s="9">
        <v>2150</v>
      </c>
      <c r="H499" s="82"/>
    </row>
    <row r="500" spans="1:8" ht="26.4" outlineLevel="6" x14ac:dyDescent="0.3">
      <c r="A500" s="18" t="s">
        <v>142</v>
      </c>
      <c r="B500" s="18" t="s">
        <v>769</v>
      </c>
      <c r="C500" s="17" t="s">
        <v>39</v>
      </c>
      <c r="D500" s="19" t="s">
        <v>359</v>
      </c>
      <c r="E500" s="9">
        <v>0</v>
      </c>
      <c r="F500" s="9">
        <v>0</v>
      </c>
      <c r="G500" s="9">
        <v>2150</v>
      </c>
      <c r="H500" s="82"/>
    </row>
    <row r="501" spans="1:8" ht="52.8" outlineLevel="6" x14ac:dyDescent="0.3">
      <c r="A501" s="18" t="s">
        <v>142</v>
      </c>
      <c r="B501" s="58" t="s">
        <v>605</v>
      </c>
      <c r="C501" s="59"/>
      <c r="D501" s="61" t="s">
        <v>654</v>
      </c>
      <c r="E501" s="9">
        <v>188.9</v>
      </c>
      <c r="F501" s="9">
        <v>289.7</v>
      </c>
      <c r="G501" s="9">
        <v>414</v>
      </c>
      <c r="H501" s="82"/>
    </row>
    <row r="502" spans="1:8" ht="26.4" outlineLevel="6" x14ac:dyDescent="0.3">
      <c r="A502" s="18" t="s">
        <v>142</v>
      </c>
      <c r="B502" s="58" t="s">
        <v>605</v>
      </c>
      <c r="C502" s="59">
        <v>600</v>
      </c>
      <c r="D502" s="61" t="s">
        <v>359</v>
      </c>
      <c r="E502" s="9">
        <v>188.9</v>
      </c>
      <c r="F502" s="9">
        <v>289.7</v>
      </c>
      <c r="G502" s="9">
        <v>414</v>
      </c>
      <c r="H502" s="82"/>
    </row>
    <row r="503" spans="1:8" outlineLevel="1" x14ac:dyDescent="0.3">
      <c r="A503" s="17" t="s">
        <v>254</v>
      </c>
      <c r="B503" s="18"/>
      <c r="C503" s="17"/>
      <c r="D503" s="19" t="s">
        <v>327</v>
      </c>
      <c r="E503" s="9">
        <v>3826.8999999999996</v>
      </c>
      <c r="F503" s="9">
        <v>3826.8999999999996</v>
      </c>
      <c r="G503" s="9">
        <v>3826.8999999999996</v>
      </c>
      <c r="H503" s="82"/>
    </row>
    <row r="504" spans="1:8" ht="39.6" outlineLevel="2" x14ac:dyDescent="0.3">
      <c r="A504" s="17" t="s">
        <v>254</v>
      </c>
      <c r="B504" s="18" t="s">
        <v>232</v>
      </c>
      <c r="C504" s="17"/>
      <c r="D504" s="19" t="s">
        <v>326</v>
      </c>
      <c r="E504" s="9">
        <v>3826.8999999999996</v>
      </c>
      <c r="F504" s="9">
        <v>3826.8999999999996</v>
      </c>
      <c r="G504" s="9">
        <v>3826.8999999999996</v>
      </c>
      <c r="H504" s="82"/>
    </row>
    <row r="505" spans="1:8" ht="39.6" outlineLevel="3" x14ac:dyDescent="0.3">
      <c r="A505" s="17" t="s">
        <v>254</v>
      </c>
      <c r="B505" s="18" t="s">
        <v>255</v>
      </c>
      <c r="C505" s="17"/>
      <c r="D505" s="19" t="s">
        <v>576</v>
      </c>
      <c r="E505" s="9">
        <v>3826.8999999999996</v>
      </c>
      <c r="F505" s="9">
        <v>3826.8999999999996</v>
      </c>
      <c r="G505" s="9">
        <v>3826.8999999999996</v>
      </c>
      <c r="H505" s="82"/>
    </row>
    <row r="506" spans="1:8" ht="39.6" outlineLevel="5" x14ac:dyDescent="0.3">
      <c r="A506" s="17" t="s">
        <v>254</v>
      </c>
      <c r="B506" s="18" t="s">
        <v>256</v>
      </c>
      <c r="C506" s="17"/>
      <c r="D506" s="19" t="s">
        <v>538</v>
      </c>
      <c r="E506" s="9">
        <v>3826.8999999999996</v>
      </c>
      <c r="F506" s="9">
        <v>3826.8999999999996</v>
      </c>
      <c r="G506" s="9">
        <v>3826.8999999999996</v>
      </c>
      <c r="H506" s="82"/>
    </row>
    <row r="507" spans="1:8" ht="52.8" outlineLevel="6" x14ac:dyDescent="0.3">
      <c r="A507" s="17" t="s">
        <v>254</v>
      </c>
      <c r="B507" s="18" t="s">
        <v>256</v>
      </c>
      <c r="C507" s="17" t="s">
        <v>6</v>
      </c>
      <c r="D507" s="19" t="s">
        <v>332</v>
      </c>
      <c r="E507" s="9">
        <v>3593.2</v>
      </c>
      <c r="F507" s="9">
        <v>3593.2</v>
      </c>
      <c r="G507" s="9">
        <v>3593.2</v>
      </c>
      <c r="H507" s="82"/>
    </row>
    <row r="508" spans="1:8" ht="26.4" outlineLevel="6" x14ac:dyDescent="0.3">
      <c r="A508" s="17" t="s">
        <v>254</v>
      </c>
      <c r="B508" s="18" t="s">
        <v>256</v>
      </c>
      <c r="C508" s="17" t="s">
        <v>7</v>
      </c>
      <c r="D508" s="19" t="s">
        <v>333</v>
      </c>
      <c r="E508" s="9">
        <v>233.7</v>
      </c>
      <c r="F508" s="9">
        <v>233.7</v>
      </c>
      <c r="G508" s="9">
        <v>233.7</v>
      </c>
      <c r="H508" s="82"/>
    </row>
    <row r="509" spans="1:8" s="30" customFormat="1" x14ac:dyDescent="0.3">
      <c r="A509" s="22" t="s">
        <v>143</v>
      </c>
      <c r="B509" s="51"/>
      <c r="C509" s="22"/>
      <c r="D509" s="23" t="s">
        <v>282</v>
      </c>
      <c r="E509" s="8">
        <v>20875.099999999999</v>
      </c>
      <c r="F509" s="8">
        <v>12739.5</v>
      </c>
      <c r="G509" s="8">
        <v>13870.4</v>
      </c>
      <c r="H509" s="92"/>
    </row>
    <row r="510" spans="1:8" outlineLevel="1" x14ac:dyDescent="0.3">
      <c r="A510" s="17" t="s">
        <v>144</v>
      </c>
      <c r="B510" s="18"/>
      <c r="C510" s="17"/>
      <c r="D510" s="19" t="s">
        <v>309</v>
      </c>
      <c r="E510" s="9">
        <v>1300</v>
      </c>
      <c r="F510" s="9">
        <v>1300</v>
      </c>
      <c r="G510" s="9">
        <v>1300</v>
      </c>
      <c r="H510" s="82"/>
    </row>
    <row r="511" spans="1:8" ht="39.6" outlineLevel="2" x14ac:dyDescent="0.3">
      <c r="A511" s="17" t="s">
        <v>144</v>
      </c>
      <c r="B511" s="18" t="s">
        <v>13</v>
      </c>
      <c r="C511" s="17"/>
      <c r="D511" s="19" t="s">
        <v>289</v>
      </c>
      <c r="E511" s="9">
        <v>1300</v>
      </c>
      <c r="F511" s="9">
        <v>1300</v>
      </c>
      <c r="G511" s="9">
        <v>1300</v>
      </c>
      <c r="H511" s="82"/>
    </row>
    <row r="512" spans="1:8" ht="26.4" outlineLevel="3" x14ac:dyDescent="0.3">
      <c r="A512" s="17" t="s">
        <v>144</v>
      </c>
      <c r="B512" s="18" t="s">
        <v>41</v>
      </c>
      <c r="C512" s="17"/>
      <c r="D512" s="19" t="s">
        <v>361</v>
      </c>
      <c r="E512" s="9">
        <v>1300</v>
      </c>
      <c r="F512" s="9">
        <v>1300</v>
      </c>
      <c r="G512" s="9">
        <v>1300</v>
      </c>
      <c r="H512" s="82"/>
    </row>
    <row r="513" spans="1:8" ht="39.6" outlineLevel="4" x14ac:dyDescent="0.3">
      <c r="A513" s="17" t="s">
        <v>144</v>
      </c>
      <c r="B513" s="18" t="s">
        <v>145</v>
      </c>
      <c r="C513" s="17"/>
      <c r="D513" s="19" t="s">
        <v>453</v>
      </c>
      <c r="E513" s="9">
        <v>1300</v>
      </c>
      <c r="F513" s="9">
        <v>1300</v>
      </c>
      <c r="G513" s="9">
        <v>1300</v>
      </c>
      <c r="H513" s="82"/>
    </row>
    <row r="514" spans="1:8" ht="26.4" outlineLevel="5" x14ac:dyDescent="0.3">
      <c r="A514" s="17" t="s">
        <v>144</v>
      </c>
      <c r="B514" s="18" t="s">
        <v>146</v>
      </c>
      <c r="C514" s="17"/>
      <c r="D514" s="19" t="s">
        <v>454</v>
      </c>
      <c r="E514" s="9">
        <v>1300</v>
      </c>
      <c r="F514" s="9">
        <v>1300</v>
      </c>
      <c r="G514" s="9">
        <v>1300</v>
      </c>
      <c r="H514" s="82"/>
    </row>
    <row r="515" spans="1:8" outlineLevel="6" x14ac:dyDescent="0.3">
      <c r="A515" s="17" t="s">
        <v>144</v>
      </c>
      <c r="B515" s="18" t="s">
        <v>146</v>
      </c>
      <c r="C515" s="17" t="s">
        <v>21</v>
      </c>
      <c r="D515" s="19" t="s">
        <v>344</v>
      </c>
      <c r="E515" s="9">
        <v>1300</v>
      </c>
      <c r="F515" s="9">
        <v>1300</v>
      </c>
      <c r="G515" s="9">
        <v>1300</v>
      </c>
      <c r="H515" s="82"/>
    </row>
    <row r="516" spans="1:8" outlineLevel="1" x14ac:dyDescent="0.3">
      <c r="A516" s="17" t="s">
        <v>147</v>
      </c>
      <c r="B516" s="18"/>
      <c r="C516" s="17"/>
      <c r="D516" s="19" t="s">
        <v>310</v>
      </c>
      <c r="E516" s="9">
        <v>2461</v>
      </c>
      <c r="F516" s="9">
        <v>2461</v>
      </c>
      <c r="G516" s="9">
        <v>2461</v>
      </c>
      <c r="H516" s="82"/>
    </row>
    <row r="517" spans="1:8" ht="39.6" outlineLevel="2" x14ac:dyDescent="0.3">
      <c r="A517" s="17" t="s">
        <v>147</v>
      </c>
      <c r="B517" s="18" t="s">
        <v>178</v>
      </c>
      <c r="C517" s="17"/>
      <c r="D517" s="19" t="s">
        <v>318</v>
      </c>
      <c r="E517" s="9">
        <v>1368</v>
      </c>
      <c r="F517" s="9">
        <v>1368</v>
      </c>
      <c r="G517" s="9">
        <v>1368</v>
      </c>
      <c r="H517" s="82"/>
    </row>
    <row r="518" spans="1:8" ht="26.4" outlineLevel="3" x14ac:dyDescent="0.3">
      <c r="A518" s="17" t="s">
        <v>147</v>
      </c>
      <c r="B518" s="18" t="s">
        <v>179</v>
      </c>
      <c r="C518" s="17"/>
      <c r="D518" s="19" t="s">
        <v>473</v>
      </c>
      <c r="E518" s="9">
        <v>306</v>
      </c>
      <c r="F518" s="9">
        <v>306</v>
      </c>
      <c r="G518" s="9">
        <v>306</v>
      </c>
      <c r="H518" s="82"/>
    </row>
    <row r="519" spans="1:8" ht="26.4" outlineLevel="4" x14ac:dyDescent="0.3">
      <c r="A519" s="17" t="s">
        <v>147</v>
      </c>
      <c r="B519" s="18" t="s">
        <v>205</v>
      </c>
      <c r="C519" s="17"/>
      <c r="D519" s="19" t="s">
        <v>497</v>
      </c>
      <c r="E519" s="9">
        <v>306</v>
      </c>
      <c r="F519" s="9">
        <v>306</v>
      </c>
      <c r="G519" s="9">
        <v>306</v>
      </c>
      <c r="H519" s="82"/>
    </row>
    <row r="520" spans="1:8" ht="66" outlineLevel="5" x14ac:dyDescent="0.3">
      <c r="A520" s="17" t="s">
        <v>147</v>
      </c>
      <c r="B520" s="18" t="s">
        <v>217</v>
      </c>
      <c r="C520" s="17"/>
      <c r="D520" s="19" t="s">
        <v>507</v>
      </c>
      <c r="E520" s="9">
        <v>306</v>
      </c>
      <c r="F520" s="9">
        <v>306</v>
      </c>
      <c r="G520" s="9">
        <v>306</v>
      </c>
      <c r="H520" s="82"/>
    </row>
    <row r="521" spans="1:8" outlineLevel="6" x14ac:dyDescent="0.3">
      <c r="A521" s="17" t="s">
        <v>147</v>
      </c>
      <c r="B521" s="18" t="s">
        <v>217</v>
      </c>
      <c r="C521" s="17" t="s">
        <v>21</v>
      </c>
      <c r="D521" s="19" t="s">
        <v>344</v>
      </c>
      <c r="E521" s="9">
        <v>306</v>
      </c>
      <c r="F521" s="9">
        <v>306</v>
      </c>
      <c r="G521" s="9">
        <v>306</v>
      </c>
      <c r="H521" s="82"/>
    </row>
    <row r="522" spans="1:8" ht="26.4" outlineLevel="3" x14ac:dyDescent="0.3">
      <c r="A522" s="17" t="s">
        <v>147</v>
      </c>
      <c r="B522" s="18" t="s">
        <v>186</v>
      </c>
      <c r="C522" s="17"/>
      <c r="D522" s="19" t="s">
        <v>479</v>
      </c>
      <c r="E522" s="9">
        <v>1062</v>
      </c>
      <c r="F522" s="9">
        <v>1062</v>
      </c>
      <c r="G522" s="9">
        <v>1062</v>
      </c>
      <c r="H522" s="82"/>
    </row>
    <row r="523" spans="1:8" ht="39.6" outlineLevel="4" x14ac:dyDescent="0.3">
      <c r="A523" s="17" t="s">
        <v>147</v>
      </c>
      <c r="B523" s="18" t="s">
        <v>187</v>
      </c>
      <c r="C523" s="17"/>
      <c r="D523" s="19" t="s">
        <v>480</v>
      </c>
      <c r="E523" s="9">
        <v>1062</v>
      </c>
      <c r="F523" s="9">
        <v>1062</v>
      </c>
      <c r="G523" s="9">
        <v>1062</v>
      </c>
      <c r="H523" s="82"/>
    </row>
    <row r="524" spans="1:8" ht="66" outlineLevel="5" x14ac:dyDescent="0.3">
      <c r="A524" s="17" t="s">
        <v>147</v>
      </c>
      <c r="B524" s="18" t="s">
        <v>218</v>
      </c>
      <c r="C524" s="17"/>
      <c r="D524" s="19" t="s">
        <v>507</v>
      </c>
      <c r="E524" s="9">
        <v>1062</v>
      </c>
      <c r="F524" s="9">
        <v>1062</v>
      </c>
      <c r="G524" s="9">
        <v>1062</v>
      </c>
      <c r="H524" s="82"/>
    </row>
    <row r="525" spans="1:8" outlineLevel="6" x14ac:dyDescent="0.3">
      <c r="A525" s="17" t="s">
        <v>147</v>
      </c>
      <c r="B525" s="18" t="s">
        <v>218</v>
      </c>
      <c r="C525" s="17" t="s">
        <v>21</v>
      </c>
      <c r="D525" s="19" t="s">
        <v>344</v>
      </c>
      <c r="E525" s="9">
        <v>1062</v>
      </c>
      <c r="F525" s="9">
        <v>1062</v>
      </c>
      <c r="G525" s="9">
        <v>1062</v>
      </c>
      <c r="H525" s="82"/>
    </row>
    <row r="526" spans="1:8" ht="39.6" outlineLevel="2" x14ac:dyDescent="0.3">
      <c r="A526" s="17" t="s">
        <v>147</v>
      </c>
      <c r="B526" s="18" t="s">
        <v>148</v>
      </c>
      <c r="C526" s="17"/>
      <c r="D526" s="19" t="s">
        <v>311</v>
      </c>
      <c r="E526" s="9">
        <v>100</v>
      </c>
      <c r="F526" s="9">
        <v>100</v>
      </c>
      <c r="G526" s="9">
        <v>100</v>
      </c>
      <c r="H526" s="82"/>
    </row>
    <row r="527" spans="1:8" ht="26.4" outlineLevel="3" x14ac:dyDescent="0.3">
      <c r="A527" s="17" t="s">
        <v>147</v>
      </c>
      <c r="B527" s="18" t="s">
        <v>149</v>
      </c>
      <c r="C527" s="17"/>
      <c r="D527" s="19" t="s">
        <v>455</v>
      </c>
      <c r="E527" s="9">
        <v>100</v>
      </c>
      <c r="F527" s="9">
        <v>100</v>
      </c>
      <c r="G527" s="9">
        <v>100</v>
      </c>
      <c r="H527" s="82"/>
    </row>
    <row r="528" spans="1:8" ht="26.4" outlineLevel="4" x14ac:dyDescent="0.3">
      <c r="A528" s="17" t="s">
        <v>147</v>
      </c>
      <c r="B528" s="18" t="s">
        <v>150</v>
      </c>
      <c r="C528" s="17"/>
      <c r="D528" s="19" t="s">
        <v>456</v>
      </c>
      <c r="E528" s="9">
        <v>100</v>
      </c>
      <c r="F528" s="9">
        <v>100</v>
      </c>
      <c r="G528" s="9">
        <v>100</v>
      </c>
      <c r="H528" s="82"/>
    </row>
    <row r="529" spans="1:8" ht="39.6" outlineLevel="5" x14ac:dyDescent="0.3">
      <c r="A529" s="17" t="s">
        <v>147</v>
      </c>
      <c r="B529" s="18" t="s">
        <v>151</v>
      </c>
      <c r="C529" s="17"/>
      <c r="D529" s="19" t="s">
        <v>457</v>
      </c>
      <c r="E529" s="9">
        <v>100</v>
      </c>
      <c r="F529" s="9">
        <v>100</v>
      </c>
      <c r="G529" s="9">
        <v>100</v>
      </c>
      <c r="H529" s="82"/>
    </row>
    <row r="530" spans="1:8" outlineLevel="6" x14ac:dyDescent="0.3">
      <c r="A530" s="17" t="s">
        <v>147</v>
      </c>
      <c r="B530" s="18" t="s">
        <v>151</v>
      </c>
      <c r="C530" s="17" t="s">
        <v>21</v>
      </c>
      <c r="D530" s="19" t="s">
        <v>344</v>
      </c>
      <c r="E530" s="9">
        <v>100</v>
      </c>
      <c r="F530" s="9">
        <v>100</v>
      </c>
      <c r="G530" s="9">
        <v>100</v>
      </c>
      <c r="H530" s="82"/>
    </row>
    <row r="531" spans="1:8" ht="39.6" outlineLevel="2" x14ac:dyDescent="0.3">
      <c r="A531" s="17" t="s">
        <v>147</v>
      </c>
      <c r="B531" s="18" t="s">
        <v>13</v>
      </c>
      <c r="C531" s="17"/>
      <c r="D531" s="19" t="s">
        <v>289</v>
      </c>
      <c r="E531" s="9">
        <v>693</v>
      </c>
      <c r="F531" s="9">
        <v>693</v>
      </c>
      <c r="G531" s="9">
        <v>693</v>
      </c>
      <c r="H531" s="82"/>
    </row>
    <row r="532" spans="1:8" ht="26.4" outlineLevel="3" x14ac:dyDescent="0.3">
      <c r="A532" s="17" t="s">
        <v>147</v>
      </c>
      <c r="B532" s="18" t="s">
        <v>41</v>
      </c>
      <c r="C532" s="17"/>
      <c r="D532" s="19" t="s">
        <v>361</v>
      </c>
      <c r="E532" s="9">
        <v>693</v>
      </c>
      <c r="F532" s="9">
        <v>693</v>
      </c>
      <c r="G532" s="9">
        <v>693</v>
      </c>
      <c r="H532" s="82"/>
    </row>
    <row r="533" spans="1:8" ht="39.6" outlineLevel="4" x14ac:dyDescent="0.3">
      <c r="A533" s="17" t="s">
        <v>147</v>
      </c>
      <c r="B533" s="18" t="s">
        <v>145</v>
      </c>
      <c r="C533" s="17"/>
      <c r="D533" s="19" t="s">
        <v>453</v>
      </c>
      <c r="E533" s="9">
        <v>693</v>
      </c>
      <c r="F533" s="9">
        <v>693</v>
      </c>
      <c r="G533" s="9">
        <v>693</v>
      </c>
      <c r="H533" s="82"/>
    </row>
    <row r="534" spans="1:8" ht="26.4" outlineLevel="5" x14ac:dyDescent="0.3">
      <c r="A534" s="17" t="s">
        <v>147</v>
      </c>
      <c r="B534" s="18" t="s">
        <v>152</v>
      </c>
      <c r="C534" s="17"/>
      <c r="D534" s="19" t="s">
        <v>458</v>
      </c>
      <c r="E534" s="9">
        <v>205</v>
      </c>
      <c r="F534" s="9">
        <v>205</v>
      </c>
      <c r="G534" s="9">
        <v>205</v>
      </c>
      <c r="H534" s="82"/>
    </row>
    <row r="535" spans="1:8" outlineLevel="6" x14ac:dyDescent="0.3">
      <c r="A535" s="17" t="s">
        <v>147</v>
      </c>
      <c r="B535" s="18" t="s">
        <v>152</v>
      </c>
      <c r="C535" s="17" t="s">
        <v>21</v>
      </c>
      <c r="D535" s="19" t="s">
        <v>344</v>
      </c>
      <c r="E535" s="9">
        <v>205</v>
      </c>
      <c r="F535" s="9">
        <v>205</v>
      </c>
      <c r="G535" s="9">
        <v>205</v>
      </c>
      <c r="H535" s="82"/>
    </row>
    <row r="536" spans="1:8" ht="26.4" outlineLevel="5" x14ac:dyDescent="0.3">
      <c r="A536" s="17" t="s">
        <v>147</v>
      </c>
      <c r="B536" s="18" t="s">
        <v>153</v>
      </c>
      <c r="C536" s="17"/>
      <c r="D536" s="19" t="s">
        <v>565</v>
      </c>
      <c r="E536" s="9">
        <v>488</v>
      </c>
      <c r="F536" s="9">
        <v>488</v>
      </c>
      <c r="G536" s="9">
        <v>488</v>
      </c>
      <c r="H536" s="82"/>
    </row>
    <row r="537" spans="1:8" outlineLevel="6" x14ac:dyDescent="0.3">
      <c r="A537" s="17" t="s">
        <v>147</v>
      </c>
      <c r="B537" s="18" t="s">
        <v>153</v>
      </c>
      <c r="C537" s="17" t="s">
        <v>21</v>
      </c>
      <c r="D537" s="19" t="s">
        <v>344</v>
      </c>
      <c r="E537" s="9">
        <v>488</v>
      </c>
      <c r="F537" s="9">
        <v>488</v>
      </c>
      <c r="G537" s="9">
        <v>488</v>
      </c>
      <c r="H537" s="82"/>
    </row>
    <row r="538" spans="1:8" ht="39.6" outlineLevel="2" x14ac:dyDescent="0.3">
      <c r="A538" s="17" t="s">
        <v>147</v>
      </c>
      <c r="B538" s="18" t="s">
        <v>154</v>
      </c>
      <c r="C538" s="17"/>
      <c r="D538" s="19" t="s">
        <v>312</v>
      </c>
      <c r="E538" s="9">
        <v>300</v>
      </c>
      <c r="F538" s="9">
        <v>300</v>
      </c>
      <c r="G538" s="9">
        <v>300</v>
      </c>
      <c r="H538" s="82"/>
    </row>
    <row r="539" spans="1:8" ht="26.4" outlineLevel="3" x14ac:dyDescent="0.3">
      <c r="A539" s="17" t="s">
        <v>147</v>
      </c>
      <c r="B539" s="18" t="s">
        <v>155</v>
      </c>
      <c r="C539" s="17"/>
      <c r="D539" s="19" t="s">
        <v>459</v>
      </c>
      <c r="E539" s="9">
        <v>300</v>
      </c>
      <c r="F539" s="9">
        <v>300</v>
      </c>
      <c r="G539" s="9">
        <v>300</v>
      </c>
      <c r="H539" s="82"/>
    </row>
    <row r="540" spans="1:8" ht="39.6" outlineLevel="4" x14ac:dyDescent="0.3">
      <c r="A540" s="17" t="s">
        <v>147</v>
      </c>
      <c r="B540" s="18" t="s">
        <v>156</v>
      </c>
      <c r="C540" s="17"/>
      <c r="D540" s="19" t="s">
        <v>460</v>
      </c>
      <c r="E540" s="9">
        <v>300</v>
      </c>
      <c r="F540" s="9">
        <v>300</v>
      </c>
      <c r="G540" s="9">
        <v>300</v>
      </c>
      <c r="H540" s="82"/>
    </row>
    <row r="541" spans="1:8" ht="39.6" outlineLevel="5" x14ac:dyDescent="0.3">
      <c r="A541" s="17" t="s">
        <v>147</v>
      </c>
      <c r="B541" s="18" t="s">
        <v>157</v>
      </c>
      <c r="C541" s="17"/>
      <c r="D541" s="19" t="s">
        <v>461</v>
      </c>
      <c r="E541" s="9">
        <v>300</v>
      </c>
      <c r="F541" s="9">
        <v>300</v>
      </c>
      <c r="G541" s="9">
        <v>300</v>
      </c>
      <c r="H541" s="82"/>
    </row>
    <row r="542" spans="1:8" outlineLevel="6" x14ac:dyDescent="0.3">
      <c r="A542" s="17" t="s">
        <v>147</v>
      </c>
      <c r="B542" s="18" t="s">
        <v>157</v>
      </c>
      <c r="C542" s="17" t="s">
        <v>21</v>
      </c>
      <c r="D542" s="19" t="s">
        <v>344</v>
      </c>
      <c r="E542" s="9">
        <v>300</v>
      </c>
      <c r="F542" s="9">
        <v>300</v>
      </c>
      <c r="G542" s="9">
        <v>300</v>
      </c>
      <c r="H542" s="82"/>
    </row>
    <row r="543" spans="1:8" outlineLevel="1" x14ac:dyDescent="0.3">
      <c r="A543" s="17" t="s">
        <v>161</v>
      </c>
      <c r="B543" s="18"/>
      <c r="C543" s="17"/>
      <c r="D543" s="19" t="s">
        <v>313</v>
      </c>
      <c r="E543" s="9">
        <v>17114.099999999999</v>
      </c>
      <c r="F543" s="9">
        <v>8978.5</v>
      </c>
      <c r="G543" s="9">
        <v>10109.4</v>
      </c>
      <c r="H543" s="82"/>
    </row>
    <row r="544" spans="1:8" ht="39.6" outlineLevel="2" x14ac:dyDescent="0.3">
      <c r="A544" s="17" t="s">
        <v>161</v>
      </c>
      <c r="B544" s="18" t="s">
        <v>178</v>
      </c>
      <c r="C544" s="17"/>
      <c r="D544" s="19" t="s">
        <v>318</v>
      </c>
      <c r="E544" s="9">
        <v>4980.8</v>
      </c>
      <c r="F544" s="9">
        <v>4980.8</v>
      </c>
      <c r="G544" s="9">
        <v>4980.8</v>
      </c>
      <c r="H544" s="82"/>
    </row>
    <row r="545" spans="1:8" ht="26.4" outlineLevel="3" x14ac:dyDescent="0.3">
      <c r="A545" s="17" t="s">
        <v>161</v>
      </c>
      <c r="B545" s="18" t="s">
        <v>179</v>
      </c>
      <c r="C545" s="17"/>
      <c r="D545" s="19" t="s">
        <v>473</v>
      </c>
      <c r="E545" s="9">
        <v>4980.8</v>
      </c>
      <c r="F545" s="9">
        <v>4980.8</v>
      </c>
      <c r="G545" s="9">
        <v>4980.8</v>
      </c>
      <c r="H545" s="82"/>
    </row>
    <row r="546" spans="1:8" ht="26.4" outlineLevel="4" x14ac:dyDescent="0.3">
      <c r="A546" s="17" t="s">
        <v>161</v>
      </c>
      <c r="B546" s="18" t="s">
        <v>180</v>
      </c>
      <c r="C546" s="17"/>
      <c r="D546" s="19" t="s">
        <v>474</v>
      </c>
      <c r="E546" s="9">
        <v>4980.8</v>
      </c>
      <c r="F546" s="9">
        <v>4980.8</v>
      </c>
      <c r="G546" s="9">
        <v>4980.8</v>
      </c>
      <c r="H546" s="82"/>
    </row>
    <row r="547" spans="1:8" ht="52.8" outlineLevel="5" x14ac:dyDescent="0.3">
      <c r="A547" s="17" t="s">
        <v>161</v>
      </c>
      <c r="B547" s="18" t="s">
        <v>219</v>
      </c>
      <c r="C547" s="17"/>
      <c r="D547" s="19" t="s">
        <v>508</v>
      </c>
      <c r="E547" s="9">
        <v>4980.8</v>
      </c>
      <c r="F547" s="9">
        <v>4980.8</v>
      </c>
      <c r="G547" s="9">
        <v>4980.8</v>
      </c>
      <c r="H547" s="82"/>
    </row>
    <row r="548" spans="1:8" ht="26.4" outlineLevel="6" x14ac:dyDescent="0.3">
      <c r="A548" s="17" t="s">
        <v>161</v>
      </c>
      <c r="B548" s="18" t="s">
        <v>219</v>
      </c>
      <c r="C548" s="17" t="s">
        <v>7</v>
      </c>
      <c r="D548" s="19" t="s">
        <v>333</v>
      </c>
      <c r="E548" s="9">
        <v>124.5</v>
      </c>
      <c r="F548" s="9">
        <v>124.5</v>
      </c>
      <c r="G548" s="9">
        <v>124.5</v>
      </c>
      <c r="H548" s="82"/>
    </row>
    <row r="549" spans="1:8" outlineLevel="6" x14ac:dyDescent="0.3">
      <c r="A549" s="17" t="s">
        <v>161</v>
      </c>
      <c r="B549" s="18" t="s">
        <v>219</v>
      </c>
      <c r="C549" s="17" t="s">
        <v>21</v>
      </c>
      <c r="D549" s="19" t="s">
        <v>344</v>
      </c>
      <c r="E549" s="9">
        <v>4856.3</v>
      </c>
      <c r="F549" s="9">
        <v>4856.3</v>
      </c>
      <c r="G549" s="9">
        <v>4856.3</v>
      </c>
      <c r="H549" s="82"/>
    </row>
    <row r="550" spans="1:8" ht="39.6" outlineLevel="2" x14ac:dyDescent="0.3">
      <c r="A550" s="17" t="s">
        <v>161</v>
      </c>
      <c r="B550" s="18" t="s">
        <v>162</v>
      </c>
      <c r="C550" s="17"/>
      <c r="D550" s="19" t="s">
        <v>314</v>
      </c>
      <c r="E550" s="9">
        <v>9109.2999999999993</v>
      </c>
      <c r="F550" s="9">
        <v>3392.9</v>
      </c>
      <c r="G550" s="9">
        <v>4523.8</v>
      </c>
      <c r="H550" s="82"/>
    </row>
    <row r="551" spans="1:8" ht="26.4" outlineLevel="3" x14ac:dyDescent="0.3">
      <c r="A551" s="17" t="s">
        <v>161</v>
      </c>
      <c r="B551" s="18" t="s">
        <v>163</v>
      </c>
      <c r="C551" s="17"/>
      <c r="D551" s="19" t="s">
        <v>629</v>
      </c>
      <c r="E551" s="9">
        <v>9109.2999999999993</v>
      </c>
      <c r="F551" s="9">
        <v>3392.9</v>
      </c>
      <c r="G551" s="9">
        <v>4523.8</v>
      </c>
      <c r="H551" s="82"/>
    </row>
    <row r="552" spans="1:8" ht="79.2" outlineLevel="4" x14ac:dyDescent="0.3">
      <c r="A552" s="17" t="s">
        <v>161</v>
      </c>
      <c r="B552" s="18" t="s">
        <v>164</v>
      </c>
      <c r="C552" s="17"/>
      <c r="D552" s="19" t="s">
        <v>466</v>
      </c>
      <c r="E552" s="9">
        <v>4794.8</v>
      </c>
      <c r="F552" s="9">
        <v>3392.9</v>
      </c>
      <c r="G552" s="9">
        <v>4523.8</v>
      </c>
      <c r="H552" s="82"/>
    </row>
    <row r="553" spans="1:8" ht="39.6" outlineLevel="5" x14ac:dyDescent="0.3">
      <c r="A553" s="17" t="s">
        <v>161</v>
      </c>
      <c r="B553" s="18" t="s">
        <v>165</v>
      </c>
      <c r="C553" s="17"/>
      <c r="D553" s="19" t="s">
        <v>467</v>
      </c>
      <c r="E553" s="9">
        <v>4794.8</v>
      </c>
      <c r="F553" s="9">
        <v>1131</v>
      </c>
      <c r="G553" s="9">
        <v>2261.9</v>
      </c>
      <c r="H553" s="82"/>
    </row>
    <row r="554" spans="1:8" ht="26.4" outlineLevel="6" x14ac:dyDescent="0.3">
      <c r="A554" s="17" t="s">
        <v>161</v>
      </c>
      <c r="B554" s="18" t="s">
        <v>165</v>
      </c>
      <c r="C554" s="17" t="s">
        <v>112</v>
      </c>
      <c r="D554" s="19" t="s">
        <v>425</v>
      </c>
      <c r="E554" s="9">
        <v>4794.8</v>
      </c>
      <c r="F554" s="9">
        <v>1131</v>
      </c>
      <c r="G554" s="9">
        <v>2261.9</v>
      </c>
      <c r="H554" s="82"/>
    </row>
    <row r="555" spans="1:8" ht="39.6" outlineLevel="6" x14ac:dyDescent="0.3">
      <c r="A555" s="17" t="s">
        <v>161</v>
      </c>
      <c r="B555" s="18" t="s">
        <v>640</v>
      </c>
      <c r="C555" s="17"/>
      <c r="D555" s="19" t="s">
        <v>467</v>
      </c>
      <c r="E555" s="9">
        <v>0</v>
      </c>
      <c r="F555" s="9">
        <v>2261.9</v>
      </c>
      <c r="G555" s="9">
        <v>2261.9</v>
      </c>
      <c r="H555" s="82"/>
    </row>
    <row r="556" spans="1:8" ht="26.4" outlineLevel="6" x14ac:dyDescent="0.3">
      <c r="A556" s="17" t="s">
        <v>161</v>
      </c>
      <c r="B556" s="18" t="s">
        <v>640</v>
      </c>
      <c r="C556" s="17" t="s">
        <v>112</v>
      </c>
      <c r="D556" s="19" t="s">
        <v>425</v>
      </c>
      <c r="E556" s="9">
        <v>0</v>
      </c>
      <c r="F556" s="9">
        <v>2261.9</v>
      </c>
      <c r="G556" s="9">
        <v>2261.9</v>
      </c>
      <c r="H556" s="82"/>
    </row>
    <row r="557" spans="1:8" ht="26.4" outlineLevel="6" x14ac:dyDescent="0.3">
      <c r="A557" s="17" t="s">
        <v>161</v>
      </c>
      <c r="B557" s="18" t="s">
        <v>593</v>
      </c>
      <c r="C557" s="17"/>
      <c r="D557" s="19" t="s">
        <v>594</v>
      </c>
      <c r="E557" s="9">
        <v>4314.5</v>
      </c>
      <c r="F557" s="9">
        <v>0</v>
      </c>
      <c r="G557" s="9">
        <v>0</v>
      </c>
      <c r="H557" s="82"/>
    </row>
    <row r="558" spans="1:8" ht="39.6" outlineLevel="6" x14ac:dyDescent="0.3">
      <c r="A558" s="18" t="s">
        <v>161</v>
      </c>
      <c r="B558" s="18" t="s">
        <v>795</v>
      </c>
      <c r="C558" s="17"/>
      <c r="D558" s="19" t="s">
        <v>796</v>
      </c>
      <c r="E558" s="9">
        <v>3451.6</v>
      </c>
      <c r="F558" s="9">
        <v>0</v>
      </c>
      <c r="G558" s="9">
        <v>0</v>
      </c>
      <c r="H558" s="82"/>
    </row>
    <row r="559" spans="1:8" ht="26.4" outlineLevel="6" x14ac:dyDescent="0.3">
      <c r="A559" s="18" t="s">
        <v>161</v>
      </c>
      <c r="B559" s="18" t="s">
        <v>795</v>
      </c>
      <c r="C559" s="17">
        <v>400</v>
      </c>
      <c r="D559" s="19" t="s">
        <v>425</v>
      </c>
      <c r="E559" s="9">
        <v>3451.6</v>
      </c>
      <c r="F559" s="9">
        <v>0</v>
      </c>
      <c r="G559" s="9">
        <v>0</v>
      </c>
      <c r="H559" s="82"/>
    </row>
    <row r="560" spans="1:8" ht="30.75" customHeight="1" outlineLevel="6" x14ac:dyDescent="0.3">
      <c r="A560" s="17" t="s">
        <v>161</v>
      </c>
      <c r="B560" s="18" t="s">
        <v>595</v>
      </c>
      <c r="C560" s="17"/>
      <c r="D560" s="19" t="s">
        <v>670</v>
      </c>
      <c r="E560" s="9">
        <v>862.9</v>
      </c>
      <c r="F560" s="9">
        <v>0</v>
      </c>
      <c r="G560" s="9">
        <v>0</v>
      </c>
      <c r="H560" s="82"/>
    </row>
    <row r="561" spans="1:8" ht="26.4" outlineLevel="6" x14ac:dyDescent="0.3">
      <c r="A561" s="17" t="s">
        <v>161</v>
      </c>
      <c r="B561" s="18" t="s">
        <v>595</v>
      </c>
      <c r="C561" s="17" t="s">
        <v>112</v>
      </c>
      <c r="D561" s="19" t="s">
        <v>425</v>
      </c>
      <c r="E561" s="9">
        <v>862.9</v>
      </c>
      <c r="F561" s="9">
        <v>0</v>
      </c>
      <c r="G561" s="9">
        <v>0</v>
      </c>
      <c r="H561" s="82"/>
    </row>
    <row r="562" spans="1:8" ht="39.6" outlineLevel="6" x14ac:dyDescent="0.3">
      <c r="A562" s="17" t="s">
        <v>161</v>
      </c>
      <c r="B562" s="18" t="s">
        <v>154</v>
      </c>
      <c r="C562" s="17"/>
      <c r="D562" s="19" t="s">
        <v>312</v>
      </c>
      <c r="E562" s="9">
        <v>3023.9999999999995</v>
      </c>
      <c r="F562" s="9">
        <v>604.80000000000018</v>
      </c>
      <c r="G562" s="9">
        <v>604.79999999999995</v>
      </c>
      <c r="H562" s="82"/>
    </row>
    <row r="563" spans="1:8" ht="26.4" outlineLevel="6" x14ac:dyDescent="0.3">
      <c r="A563" s="17" t="s">
        <v>161</v>
      </c>
      <c r="B563" s="18" t="s">
        <v>158</v>
      </c>
      <c r="C563" s="17"/>
      <c r="D563" s="19" t="s">
        <v>462</v>
      </c>
      <c r="E563" s="9">
        <v>3023.9999999999995</v>
      </c>
      <c r="F563" s="9">
        <v>604.80000000000018</v>
      </c>
      <c r="G563" s="9">
        <v>604.79999999999995</v>
      </c>
      <c r="H563" s="82"/>
    </row>
    <row r="564" spans="1:8" ht="26.4" outlineLevel="6" x14ac:dyDescent="0.3">
      <c r="A564" s="17" t="s">
        <v>161</v>
      </c>
      <c r="B564" s="18" t="s">
        <v>159</v>
      </c>
      <c r="C564" s="17"/>
      <c r="D564" s="19" t="s">
        <v>463</v>
      </c>
      <c r="E564" s="9">
        <v>3023.9999999999995</v>
      </c>
      <c r="F564" s="9">
        <v>604.80000000000018</v>
      </c>
      <c r="G564" s="9">
        <v>604.79999999999995</v>
      </c>
      <c r="H564" s="82"/>
    </row>
    <row r="565" spans="1:8" ht="39.6" outlineLevel="6" x14ac:dyDescent="0.3">
      <c r="A565" s="17" t="s">
        <v>161</v>
      </c>
      <c r="B565" s="18" t="s">
        <v>160</v>
      </c>
      <c r="C565" s="17"/>
      <c r="D565" s="19" t="s">
        <v>464</v>
      </c>
      <c r="E565" s="9">
        <v>3023.9999999999995</v>
      </c>
      <c r="F565" s="9">
        <v>604.80000000000018</v>
      </c>
      <c r="G565" s="9">
        <v>604.79999999999995</v>
      </c>
      <c r="H565" s="82"/>
    </row>
    <row r="566" spans="1:8" outlineLevel="6" x14ac:dyDescent="0.3">
      <c r="A566" s="17" t="s">
        <v>161</v>
      </c>
      <c r="B566" s="18" t="s">
        <v>160</v>
      </c>
      <c r="C566" s="17" t="s">
        <v>21</v>
      </c>
      <c r="D566" s="19" t="s">
        <v>344</v>
      </c>
      <c r="E566" s="9">
        <v>3023.9999999999995</v>
      </c>
      <c r="F566" s="9">
        <v>604.80000000000018</v>
      </c>
      <c r="G566" s="9">
        <v>604.79999999999995</v>
      </c>
      <c r="H566" s="82"/>
    </row>
    <row r="567" spans="1:8" s="30" customFormat="1" x14ac:dyDescent="0.3">
      <c r="A567" s="22" t="s">
        <v>220</v>
      </c>
      <c r="B567" s="51"/>
      <c r="C567" s="22"/>
      <c r="D567" s="23" t="s">
        <v>285</v>
      </c>
      <c r="E567" s="8">
        <v>7329.1</v>
      </c>
      <c r="F567" s="8">
        <v>5454.9</v>
      </c>
      <c r="G567" s="8">
        <v>4754.8999999999996</v>
      </c>
      <c r="H567" s="92"/>
    </row>
    <row r="568" spans="1:8" s="30" customFormat="1" x14ac:dyDescent="0.3">
      <c r="A568" s="18" t="s">
        <v>763</v>
      </c>
      <c r="B568" s="18"/>
      <c r="C568" s="17"/>
      <c r="D568" s="19" t="s">
        <v>766</v>
      </c>
      <c r="E568" s="9">
        <v>233</v>
      </c>
      <c r="F568" s="9">
        <v>0</v>
      </c>
      <c r="G568" s="9">
        <v>0</v>
      </c>
      <c r="H568" s="92"/>
    </row>
    <row r="569" spans="1:8" s="30" customFormat="1" ht="39.6" x14ac:dyDescent="0.3">
      <c r="A569" s="18" t="s">
        <v>763</v>
      </c>
      <c r="B569" s="18" t="s">
        <v>258</v>
      </c>
      <c r="C569" s="17"/>
      <c r="D569" s="19" t="s">
        <v>329</v>
      </c>
      <c r="E569" s="9">
        <v>233</v>
      </c>
      <c r="F569" s="9">
        <v>0</v>
      </c>
      <c r="G569" s="9">
        <v>0</v>
      </c>
      <c r="H569" s="92"/>
    </row>
    <row r="570" spans="1:8" s="30" customFormat="1" ht="26.4" x14ac:dyDescent="0.3">
      <c r="A570" s="18" t="s">
        <v>763</v>
      </c>
      <c r="B570" s="18" t="s">
        <v>259</v>
      </c>
      <c r="C570" s="17"/>
      <c r="D570" s="19" t="s">
        <v>539</v>
      </c>
      <c r="E570" s="9">
        <v>233</v>
      </c>
      <c r="F570" s="9">
        <v>0</v>
      </c>
      <c r="G570" s="9">
        <v>0</v>
      </c>
      <c r="H570" s="92"/>
    </row>
    <row r="571" spans="1:8" s="30" customFormat="1" ht="26.4" x14ac:dyDescent="0.3">
      <c r="A571" s="18" t="s">
        <v>763</v>
      </c>
      <c r="B571" s="18" t="s">
        <v>764</v>
      </c>
      <c r="C571" s="17"/>
      <c r="D571" s="19" t="s">
        <v>767</v>
      </c>
      <c r="E571" s="9">
        <v>233</v>
      </c>
      <c r="F571" s="9">
        <v>0</v>
      </c>
      <c r="G571" s="9">
        <v>0</v>
      </c>
      <c r="H571" s="92"/>
    </row>
    <row r="572" spans="1:8" s="30" customFormat="1" ht="66" x14ac:dyDescent="0.3">
      <c r="A572" s="18" t="s">
        <v>763</v>
      </c>
      <c r="B572" s="18" t="s">
        <v>765</v>
      </c>
      <c r="C572" s="17"/>
      <c r="D572" s="19" t="s">
        <v>768</v>
      </c>
      <c r="E572" s="9">
        <v>233</v>
      </c>
      <c r="F572" s="9">
        <v>0</v>
      </c>
      <c r="G572" s="9">
        <v>0</v>
      </c>
      <c r="H572" s="92"/>
    </row>
    <row r="573" spans="1:8" s="30" customFormat="1" ht="26.4" x14ac:dyDescent="0.3">
      <c r="A573" s="18" t="s">
        <v>763</v>
      </c>
      <c r="B573" s="18" t="s">
        <v>765</v>
      </c>
      <c r="C573" s="17">
        <v>200</v>
      </c>
      <c r="D573" s="19" t="s">
        <v>333</v>
      </c>
      <c r="E573" s="9">
        <v>233</v>
      </c>
      <c r="F573" s="9">
        <v>0</v>
      </c>
      <c r="G573" s="9">
        <v>0</v>
      </c>
      <c r="H573" s="92"/>
    </row>
    <row r="574" spans="1:8" outlineLevel="1" x14ac:dyDescent="0.3">
      <c r="A574" s="17" t="s">
        <v>257</v>
      </c>
      <c r="B574" s="18"/>
      <c r="C574" s="17"/>
      <c r="D574" s="19" t="s">
        <v>328</v>
      </c>
      <c r="E574" s="9">
        <v>4927.8999999999996</v>
      </c>
      <c r="F574" s="9">
        <v>3297.9</v>
      </c>
      <c r="G574" s="9">
        <v>2597.9</v>
      </c>
      <c r="H574" s="82"/>
    </row>
    <row r="575" spans="1:8" ht="39.6" outlineLevel="2" x14ac:dyDescent="0.3">
      <c r="A575" s="17" t="s">
        <v>257</v>
      </c>
      <c r="B575" s="18" t="s">
        <v>258</v>
      </c>
      <c r="C575" s="17"/>
      <c r="D575" s="19" t="s">
        <v>329</v>
      </c>
      <c r="E575" s="9">
        <v>4927.8999999999996</v>
      </c>
      <c r="F575" s="9">
        <v>3297.9</v>
      </c>
      <c r="G575" s="9">
        <v>2597.9</v>
      </c>
      <c r="H575" s="82"/>
    </row>
    <row r="576" spans="1:8" ht="26.4" outlineLevel="3" x14ac:dyDescent="0.3">
      <c r="A576" s="17" t="s">
        <v>257</v>
      </c>
      <c r="B576" s="18" t="s">
        <v>259</v>
      </c>
      <c r="C576" s="17"/>
      <c r="D576" s="19" t="s">
        <v>539</v>
      </c>
      <c r="E576" s="9">
        <v>3030</v>
      </c>
      <c r="F576" s="9">
        <v>1400</v>
      </c>
      <c r="G576" s="9">
        <v>700</v>
      </c>
      <c r="H576" s="82"/>
    </row>
    <row r="577" spans="1:8" ht="66" outlineLevel="4" x14ac:dyDescent="0.3">
      <c r="A577" s="17" t="s">
        <v>257</v>
      </c>
      <c r="B577" s="18" t="s">
        <v>260</v>
      </c>
      <c r="C577" s="17"/>
      <c r="D577" s="19" t="s">
        <v>540</v>
      </c>
      <c r="E577" s="9">
        <v>517.79999999999995</v>
      </c>
      <c r="F577" s="9">
        <v>417.8</v>
      </c>
      <c r="G577" s="9">
        <v>217.8</v>
      </c>
      <c r="H577" s="82"/>
    </row>
    <row r="578" spans="1:8" ht="79.2" outlineLevel="5" x14ac:dyDescent="0.3">
      <c r="A578" s="17" t="s">
        <v>257</v>
      </c>
      <c r="B578" s="18" t="s">
        <v>261</v>
      </c>
      <c r="C578" s="17"/>
      <c r="D578" s="19" t="s">
        <v>541</v>
      </c>
      <c r="E578" s="9">
        <v>500.8</v>
      </c>
      <c r="F578" s="9">
        <v>412.8</v>
      </c>
      <c r="G578" s="9">
        <v>212.8</v>
      </c>
      <c r="H578" s="82"/>
    </row>
    <row r="579" spans="1:8" ht="52.8" outlineLevel="6" x14ac:dyDescent="0.3">
      <c r="A579" s="17" t="s">
        <v>257</v>
      </c>
      <c r="B579" s="18" t="s">
        <v>261</v>
      </c>
      <c r="C579" s="17" t="s">
        <v>6</v>
      </c>
      <c r="D579" s="19" t="s">
        <v>332</v>
      </c>
      <c r="E579" s="9">
        <v>5.2</v>
      </c>
      <c r="F579" s="9">
        <v>5.2</v>
      </c>
      <c r="G579" s="9">
        <v>5.2</v>
      </c>
      <c r="H579" s="82"/>
    </row>
    <row r="580" spans="1:8" ht="26.4" outlineLevel="6" x14ac:dyDescent="0.3">
      <c r="A580" s="17" t="s">
        <v>257</v>
      </c>
      <c r="B580" s="18" t="s">
        <v>261</v>
      </c>
      <c r="C580" s="17" t="s">
        <v>7</v>
      </c>
      <c r="D580" s="19" t="s">
        <v>333</v>
      </c>
      <c r="E580" s="9">
        <v>495.6</v>
      </c>
      <c r="F580" s="9">
        <v>407.6</v>
      </c>
      <c r="G580" s="9">
        <v>207.60000000000002</v>
      </c>
      <c r="H580" s="82"/>
    </row>
    <row r="581" spans="1:8" ht="26.4" outlineLevel="5" x14ac:dyDescent="0.3">
      <c r="A581" s="17" t="s">
        <v>257</v>
      </c>
      <c r="B581" s="18" t="s">
        <v>262</v>
      </c>
      <c r="C581" s="17"/>
      <c r="D581" s="19" t="s">
        <v>542</v>
      </c>
      <c r="E581" s="9">
        <v>5</v>
      </c>
      <c r="F581" s="9">
        <v>5</v>
      </c>
      <c r="G581" s="9">
        <v>5</v>
      </c>
      <c r="H581" s="82"/>
    </row>
    <row r="582" spans="1:8" ht="26.4" outlineLevel="6" x14ac:dyDescent="0.3">
      <c r="A582" s="17" t="s">
        <v>257</v>
      </c>
      <c r="B582" s="18" t="s">
        <v>262</v>
      </c>
      <c r="C582" s="17" t="s">
        <v>7</v>
      </c>
      <c r="D582" s="19" t="s">
        <v>333</v>
      </c>
      <c r="E582" s="9">
        <v>5</v>
      </c>
      <c r="F582" s="9">
        <v>5</v>
      </c>
      <c r="G582" s="9">
        <v>5</v>
      </c>
      <c r="H582" s="82"/>
    </row>
    <row r="583" spans="1:8" ht="26.4" outlineLevel="6" x14ac:dyDescent="0.3">
      <c r="A583" s="18" t="s">
        <v>257</v>
      </c>
      <c r="B583" s="18" t="s">
        <v>761</v>
      </c>
      <c r="C583" s="17"/>
      <c r="D583" s="19" t="s">
        <v>762</v>
      </c>
      <c r="E583" s="9">
        <v>12</v>
      </c>
      <c r="F583" s="9">
        <v>0</v>
      </c>
      <c r="G583" s="9">
        <v>0</v>
      </c>
      <c r="H583" s="82"/>
    </row>
    <row r="584" spans="1:8" ht="26.4" outlineLevel="6" x14ac:dyDescent="0.3">
      <c r="A584" s="18" t="s">
        <v>257</v>
      </c>
      <c r="B584" s="18" t="s">
        <v>761</v>
      </c>
      <c r="C584" s="17">
        <v>200</v>
      </c>
      <c r="D584" s="19" t="s">
        <v>333</v>
      </c>
      <c r="E584" s="9">
        <v>12</v>
      </c>
      <c r="F584" s="9">
        <v>0</v>
      </c>
      <c r="G584" s="9">
        <v>0</v>
      </c>
      <c r="H584" s="82"/>
    </row>
    <row r="585" spans="1:8" ht="39.6" outlineLevel="4" x14ac:dyDescent="0.3">
      <c r="A585" s="17" t="s">
        <v>257</v>
      </c>
      <c r="B585" s="18" t="s">
        <v>263</v>
      </c>
      <c r="C585" s="17"/>
      <c r="D585" s="19" t="s">
        <v>543</v>
      </c>
      <c r="E585" s="9">
        <v>989</v>
      </c>
      <c r="F585" s="9">
        <v>959</v>
      </c>
      <c r="G585" s="9">
        <v>459</v>
      </c>
      <c r="H585" s="82"/>
    </row>
    <row r="586" spans="1:8" ht="39.6" outlineLevel="5" x14ac:dyDescent="0.3">
      <c r="A586" s="17" t="s">
        <v>257</v>
      </c>
      <c r="B586" s="18" t="s">
        <v>264</v>
      </c>
      <c r="C586" s="17"/>
      <c r="D586" s="19" t="s">
        <v>544</v>
      </c>
      <c r="E586" s="9">
        <v>989</v>
      </c>
      <c r="F586" s="9">
        <v>959</v>
      </c>
      <c r="G586" s="9">
        <v>459</v>
      </c>
      <c r="H586" s="82"/>
    </row>
    <row r="587" spans="1:8" ht="52.8" outlineLevel="6" x14ac:dyDescent="0.3">
      <c r="A587" s="17" t="s">
        <v>257</v>
      </c>
      <c r="B587" s="18" t="s">
        <v>264</v>
      </c>
      <c r="C587" s="17" t="s">
        <v>6</v>
      </c>
      <c r="D587" s="19" t="s">
        <v>332</v>
      </c>
      <c r="E587" s="9">
        <v>397</v>
      </c>
      <c r="F587" s="9">
        <v>397</v>
      </c>
      <c r="G587" s="9">
        <v>197</v>
      </c>
      <c r="H587" s="82"/>
    </row>
    <row r="588" spans="1:8" ht="26.4" outlineLevel="6" x14ac:dyDescent="0.3">
      <c r="A588" s="17" t="s">
        <v>257</v>
      </c>
      <c r="B588" s="18" t="s">
        <v>264</v>
      </c>
      <c r="C588" s="17" t="s">
        <v>7</v>
      </c>
      <c r="D588" s="19" t="s">
        <v>333</v>
      </c>
      <c r="E588" s="9">
        <v>592</v>
      </c>
      <c r="F588" s="9">
        <v>562</v>
      </c>
      <c r="G588" s="9">
        <v>262</v>
      </c>
      <c r="H588" s="82"/>
    </row>
    <row r="589" spans="1:8" ht="26.4" outlineLevel="6" x14ac:dyDescent="0.3">
      <c r="A589" s="18" t="s">
        <v>257</v>
      </c>
      <c r="B589" s="18" t="s">
        <v>265</v>
      </c>
      <c r="C589" s="17"/>
      <c r="D589" s="19" t="s">
        <v>606</v>
      </c>
      <c r="E589" s="9">
        <v>23.2</v>
      </c>
      <c r="F589" s="9">
        <v>23.2</v>
      </c>
      <c r="G589" s="9">
        <v>23.2</v>
      </c>
      <c r="H589" s="82"/>
    </row>
    <row r="590" spans="1:8" outlineLevel="6" x14ac:dyDescent="0.3">
      <c r="A590" s="18" t="s">
        <v>257</v>
      </c>
      <c r="B590" s="18" t="s">
        <v>266</v>
      </c>
      <c r="C590" s="17"/>
      <c r="D590" s="19" t="s">
        <v>607</v>
      </c>
      <c r="E590" s="9">
        <v>23.2</v>
      </c>
      <c r="F590" s="9">
        <v>23.2</v>
      </c>
      <c r="G590" s="9">
        <v>23.2</v>
      </c>
      <c r="H590" s="82"/>
    </row>
    <row r="591" spans="1:8" ht="26.4" outlineLevel="6" x14ac:dyDescent="0.3">
      <c r="A591" s="18" t="s">
        <v>257</v>
      </c>
      <c r="B591" s="18" t="s">
        <v>266</v>
      </c>
      <c r="C591" s="17">
        <v>200</v>
      </c>
      <c r="D591" s="19" t="s">
        <v>333</v>
      </c>
      <c r="E591" s="9">
        <v>23.2</v>
      </c>
      <c r="F591" s="9">
        <v>23.2</v>
      </c>
      <c r="G591" s="9">
        <v>23.2</v>
      </c>
      <c r="H591" s="82"/>
    </row>
    <row r="592" spans="1:8" ht="26.4" outlineLevel="6" x14ac:dyDescent="0.3">
      <c r="A592" s="18" t="s">
        <v>257</v>
      </c>
      <c r="B592" s="79" t="s">
        <v>706</v>
      </c>
      <c r="C592" s="80"/>
      <c r="D592" s="19" t="s">
        <v>707</v>
      </c>
      <c r="E592" s="9">
        <v>1500</v>
      </c>
      <c r="F592" s="9">
        <v>0</v>
      </c>
      <c r="G592" s="9">
        <v>0</v>
      </c>
      <c r="H592" s="82"/>
    </row>
    <row r="593" spans="1:8" ht="39.6" outlineLevel="6" x14ac:dyDescent="0.3">
      <c r="A593" s="18" t="s">
        <v>257</v>
      </c>
      <c r="B593" s="79" t="s">
        <v>785</v>
      </c>
      <c r="C593" s="80"/>
      <c r="D593" s="19" t="s">
        <v>786</v>
      </c>
      <c r="E593" s="9">
        <v>1200</v>
      </c>
      <c r="F593" s="9">
        <v>0</v>
      </c>
      <c r="G593" s="9">
        <v>0</v>
      </c>
      <c r="H593" s="82"/>
    </row>
    <row r="594" spans="1:8" ht="26.4" outlineLevel="6" x14ac:dyDescent="0.3">
      <c r="A594" s="18" t="s">
        <v>257</v>
      </c>
      <c r="B594" s="79" t="s">
        <v>785</v>
      </c>
      <c r="C594" s="79">
        <v>200</v>
      </c>
      <c r="D594" s="19" t="s">
        <v>333</v>
      </c>
      <c r="E594" s="9">
        <v>1200</v>
      </c>
      <c r="F594" s="9">
        <v>0</v>
      </c>
      <c r="G594" s="9">
        <v>0</v>
      </c>
      <c r="H594" s="82"/>
    </row>
    <row r="595" spans="1:8" ht="39.6" outlineLevel="6" x14ac:dyDescent="0.3">
      <c r="A595" s="18" t="s">
        <v>257</v>
      </c>
      <c r="B595" s="79" t="s">
        <v>736</v>
      </c>
      <c r="C595" s="80"/>
      <c r="D595" s="19" t="s">
        <v>729</v>
      </c>
      <c r="E595" s="9">
        <v>300</v>
      </c>
      <c r="F595" s="9">
        <v>0</v>
      </c>
      <c r="G595" s="9">
        <v>0</v>
      </c>
      <c r="H595" s="82"/>
    </row>
    <row r="596" spans="1:8" ht="26.4" outlineLevel="6" x14ac:dyDescent="0.3">
      <c r="A596" s="18" t="s">
        <v>257</v>
      </c>
      <c r="B596" s="79" t="s">
        <v>736</v>
      </c>
      <c r="C596" s="79">
        <v>200</v>
      </c>
      <c r="D596" s="19" t="s">
        <v>333</v>
      </c>
      <c r="E596" s="9">
        <v>300</v>
      </c>
      <c r="F596" s="9">
        <v>0</v>
      </c>
      <c r="G596" s="9">
        <v>0</v>
      </c>
      <c r="H596" s="82"/>
    </row>
    <row r="597" spans="1:8" ht="26.4" outlineLevel="3" x14ac:dyDescent="0.3">
      <c r="A597" s="17" t="s">
        <v>257</v>
      </c>
      <c r="B597" s="18" t="s">
        <v>267</v>
      </c>
      <c r="C597" s="17"/>
      <c r="D597" s="19" t="s">
        <v>547</v>
      </c>
      <c r="E597" s="9">
        <v>1897.9</v>
      </c>
      <c r="F597" s="9">
        <v>1897.9</v>
      </c>
      <c r="G597" s="9">
        <v>1897.9</v>
      </c>
      <c r="H597" s="82"/>
    </row>
    <row r="598" spans="1:8" ht="26.4" outlineLevel="4" x14ac:dyDescent="0.3">
      <c r="A598" s="17" t="s">
        <v>257</v>
      </c>
      <c r="B598" s="18" t="s">
        <v>268</v>
      </c>
      <c r="C598" s="17"/>
      <c r="D598" s="19" t="s">
        <v>548</v>
      </c>
      <c r="E598" s="9">
        <v>1897.9</v>
      </c>
      <c r="F598" s="9">
        <v>1897.9</v>
      </c>
      <c r="G598" s="9">
        <v>1897.9</v>
      </c>
      <c r="H598" s="82"/>
    </row>
    <row r="599" spans="1:8" ht="26.4" outlineLevel="5" x14ac:dyDescent="0.3">
      <c r="A599" s="17" t="s">
        <v>257</v>
      </c>
      <c r="B599" s="18" t="s">
        <v>269</v>
      </c>
      <c r="C599" s="17"/>
      <c r="D599" s="19" t="s">
        <v>549</v>
      </c>
      <c r="E599" s="9">
        <v>1897.9</v>
      </c>
      <c r="F599" s="9">
        <v>1897.9</v>
      </c>
      <c r="G599" s="9">
        <v>1897.9</v>
      </c>
      <c r="H599" s="82"/>
    </row>
    <row r="600" spans="1:8" ht="52.8" outlineLevel="6" x14ac:dyDescent="0.3">
      <c r="A600" s="17" t="s">
        <v>257</v>
      </c>
      <c r="B600" s="18" t="s">
        <v>269</v>
      </c>
      <c r="C600" s="17" t="s">
        <v>6</v>
      </c>
      <c r="D600" s="19" t="s">
        <v>332</v>
      </c>
      <c r="E600" s="9">
        <v>1064</v>
      </c>
      <c r="F600" s="9">
        <v>1064</v>
      </c>
      <c r="G600" s="9">
        <v>1064</v>
      </c>
      <c r="H600" s="82"/>
    </row>
    <row r="601" spans="1:8" ht="26.4" outlineLevel="6" x14ac:dyDescent="0.3">
      <c r="A601" s="17" t="s">
        <v>257</v>
      </c>
      <c r="B601" s="18" t="s">
        <v>269</v>
      </c>
      <c r="C601" s="17" t="s">
        <v>7</v>
      </c>
      <c r="D601" s="19" t="s">
        <v>333</v>
      </c>
      <c r="E601" s="9">
        <v>613.9</v>
      </c>
      <c r="F601" s="9">
        <v>463.9</v>
      </c>
      <c r="G601" s="9">
        <v>463.9</v>
      </c>
      <c r="H601" s="82"/>
    </row>
    <row r="602" spans="1:8" outlineLevel="6" x14ac:dyDescent="0.3">
      <c r="A602" s="18" t="s">
        <v>257</v>
      </c>
      <c r="B602" s="18" t="s">
        <v>269</v>
      </c>
      <c r="C602" s="17">
        <v>800</v>
      </c>
      <c r="D602" s="19" t="s">
        <v>334</v>
      </c>
      <c r="E602" s="9">
        <v>220</v>
      </c>
      <c r="F602" s="9">
        <v>370</v>
      </c>
      <c r="G602" s="9">
        <v>370</v>
      </c>
      <c r="H602" s="82"/>
    </row>
    <row r="603" spans="1:8" outlineLevel="1" x14ac:dyDescent="0.3">
      <c r="A603" s="17" t="s">
        <v>221</v>
      </c>
      <c r="B603" s="18"/>
      <c r="C603" s="17"/>
      <c r="D603" s="19" t="s">
        <v>324</v>
      </c>
      <c r="E603" s="9">
        <v>2168.2000000000003</v>
      </c>
      <c r="F603" s="9">
        <v>2157</v>
      </c>
      <c r="G603" s="9">
        <v>2157</v>
      </c>
      <c r="H603" s="82"/>
    </row>
    <row r="604" spans="1:8" ht="39.6" outlineLevel="2" x14ac:dyDescent="0.3">
      <c r="A604" s="17" t="s">
        <v>221</v>
      </c>
      <c r="B604" s="18" t="s">
        <v>178</v>
      </c>
      <c r="C604" s="17"/>
      <c r="D604" s="19" t="s">
        <v>318</v>
      </c>
      <c r="E604" s="9">
        <v>2168.2000000000003</v>
      </c>
      <c r="F604" s="9">
        <v>2157</v>
      </c>
      <c r="G604" s="9">
        <v>2157</v>
      </c>
      <c r="H604" s="82"/>
    </row>
    <row r="605" spans="1:8" ht="26.4" outlineLevel="3" x14ac:dyDescent="0.3">
      <c r="A605" s="17" t="s">
        <v>221</v>
      </c>
      <c r="B605" s="18" t="s">
        <v>201</v>
      </c>
      <c r="C605" s="17"/>
      <c r="D605" s="19" t="s">
        <v>494</v>
      </c>
      <c r="E605" s="9">
        <v>2168.2000000000003</v>
      </c>
      <c r="F605" s="9">
        <v>2157</v>
      </c>
      <c r="G605" s="9">
        <v>2157</v>
      </c>
      <c r="H605" s="82"/>
    </row>
    <row r="606" spans="1:8" ht="26.4" outlineLevel="4" x14ac:dyDescent="0.3">
      <c r="A606" s="17" t="s">
        <v>221</v>
      </c>
      <c r="B606" s="18" t="s">
        <v>202</v>
      </c>
      <c r="C606" s="17"/>
      <c r="D606" s="19" t="s">
        <v>495</v>
      </c>
      <c r="E606" s="9">
        <v>2145.9</v>
      </c>
      <c r="F606" s="9">
        <v>2157</v>
      </c>
      <c r="G606" s="9">
        <v>2157</v>
      </c>
      <c r="H606" s="82"/>
    </row>
    <row r="607" spans="1:8" ht="39.6" outlineLevel="5" x14ac:dyDescent="0.3">
      <c r="A607" s="17" t="s">
        <v>221</v>
      </c>
      <c r="B607" s="18" t="s">
        <v>222</v>
      </c>
      <c r="C607" s="17"/>
      <c r="D607" s="19" t="s">
        <v>509</v>
      </c>
      <c r="E607" s="9">
        <v>2145.9</v>
      </c>
      <c r="F607" s="9">
        <v>2157</v>
      </c>
      <c r="G607" s="9">
        <v>2157</v>
      </c>
      <c r="H607" s="82"/>
    </row>
    <row r="608" spans="1:8" ht="26.4" outlineLevel="6" x14ac:dyDescent="0.3">
      <c r="A608" s="17" t="s">
        <v>221</v>
      </c>
      <c r="B608" s="18" t="s">
        <v>222</v>
      </c>
      <c r="C608" s="17" t="s">
        <v>39</v>
      </c>
      <c r="D608" s="19" t="s">
        <v>359</v>
      </c>
      <c r="E608" s="9">
        <v>2145.9</v>
      </c>
      <c r="F608" s="9">
        <v>2157</v>
      </c>
      <c r="G608" s="9">
        <v>2157</v>
      </c>
      <c r="H608" s="82"/>
    </row>
    <row r="609" spans="1:8" ht="26.4" outlineLevel="6" x14ac:dyDescent="0.3">
      <c r="A609" s="18" t="s">
        <v>221</v>
      </c>
      <c r="B609" s="18" t="s">
        <v>668</v>
      </c>
      <c r="C609" s="17"/>
      <c r="D609" s="19" t="s">
        <v>649</v>
      </c>
      <c r="E609" s="9">
        <v>22.299999999999997</v>
      </c>
      <c r="F609" s="9">
        <v>0</v>
      </c>
      <c r="G609" s="9">
        <v>0</v>
      </c>
      <c r="H609" s="82"/>
    </row>
    <row r="610" spans="1:8" ht="79.2" outlineLevel="6" x14ac:dyDescent="0.3">
      <c r="A610" s="18" t="s">
        <v>221</v>
      </c>
      <c r="B610" s="18" t="s">
        <v>667</v>
      </c>
      <c r="C610" s="17"/>
      <c r="D610" s="19" t="s">
        <v>650</v>
      </c>
      <c r="E610" s="9">
        <v>22.299999999999997</v>
      </c>
      <c r="F610" s="9">
        <v>0</v>
      </c>
      <c r="G610" s="9">
        <v>0</v>
      </c>
      <c r="H610" s="82"/>
    </row>
    <row r="611" spans="1:8" ht="26.4" outlineLevel="6" x14ac:dyDescent="0.3">
      <c r="A611" s="18" t="s">
        <v>221</v>
      </c>
      <c r="B611" s="18" t="s">
        <v>667</v>
      </c>
      <c r="C611" s="17" t="s">
        <v>39</v>
      </c>
      <c r="D611" s="19" t="s">
        <v>359</v>
      </c>
      <c r="E611" s="9">
        <v>22.299999999999997</v>
      </c>
      <c r="F611" s="9">
        <v>0</v>
      </c>
      <c r="G611" s="9">
        <v>0</v>
      </c>
      <c r="H611" s="82"/>
    </row>
    <row r="612" spans="1:8" s="30" customFormat="1" x14ac:dyDescent="0.3">
      <c r="A612" s="22" t="s">
        <v>166</v>
      </c>
      <c r="B612" s="51"/>
      <c r="C612" s="22"/>
      <c r="D612" s="23" t="s">
        <v>283</v>
      </c>
      <c r="E612" s="8">
        <v>2216.6</v>
      </c>
      <c r="F612" s="8">
        <v>2191.6</v>
      </c>
      <c r="G612" s="8">
        <v>2191.6</v>
      </c>
      <c r="H612" s="92"/>
    </row>
    <row r="613" spans="1:8" outlineLevel="1" x14ac:dyDescent="0.3">
      <c r="A613" s="17" t="s">
        <v>167</v>
      </c>
      <c r="B613" s="18"/>
      <c r="C613" s="17"/>
      <c r="D613" s="19" t="s">
        <v>315</v>
      </c>
      <c r="E613" s="9">
        <v>2216.6</v>
      </c>
      <c r="F613" s="9">
        <v>2191.6</v>
      </c>
      <c r="G613" s="9">
        <v>2191.6</v>
      </c>
      <c r="H613" s="82"/>
    </row>
    <row r="614" spans="1:8" ht="39.6" outlineLevel="2" x14ac:dyDescent="0.3">
      <c r="A614" s="17" t="s">
        <v>167</v>
      </c>
      <c r="B614" s="18" t="s">
        <v>13</v>
      </c>
      <c r="C614" s="17"/>
      <c r="D614" s="19" t="s">
        <v>289</v>
      </c>
      <c r="E614" s="9">
        <v>2216.6</v>
      </c>
      <c r="F614" s="9">
        <v>2191.6</v>
      </c>
      <c r="G614" s="9">
        <v>2191.6</v>
      </c>
      <c r="H614" s="82"/>
    </row>
    <row r="615" spans="1:8" ht="26.4" outlineLevel="3" x14ac:dyDescent="0.3">
      <c r="A615" s="17" t="s">
        <v>167</v>
      </c>
      <c r="B615" s="18" t="s">
        <v>168</v>
      </c>
      <c r="C615" s="17"/>
      <c r="D615" s="19" t="s">
        <v>468</v>
      </c>
      <c r="E615" s="9">
        <v>2216.6</v>
      </c>
      <c r="F615" s="9">
        <v>2191.6</v>
      </c>
      <c r="G615" s="9">
        <v>2191.6</v>
      </c>
      <c r="H615" s="82"/>
    </row>
    <row r="616" spans="1:8" outlineLevel="4" x14ac:dyDescent="0.3">
      <c r="A616" s="17" t="s">
        <v>167</v>
      </c>
      <c r="B616" s="18" t="s">
        <v>169</v>
      </c>
      <c r="C616" s="17"/>
      <c r="D616" s="19" t="s">
        <v>566</v>
      </c>
      <c r="E616" s="9">
        <v>2191.6</v>
      </c>
      <c r="F616" s="9">
        <v>2191.6</v>
      </c>
      <c r="G616" s="9">
        <v>2191.6</v>
      </c>
      <c r="H616" s="82"/>
    </row>
    <row r="617" spans="1:8" ht="26.4" outlineLevel="4" x14ac:dyDescent="0.3">
      <c r="A617" s="18" t="s">
        <v>167</v>
      </c>
      <c r="B617" s="18" t="s">
        <v>614</v>
      </c>
      <c r="C617" s="17"/>
      <c r="D617" s="19" t="s">
        <v>615</v>
      </c>
      <c r="E617" s="9">
        <v>956</v>
      </c>
      <c r="F617" s="9">
        <v>956</v>
      </c>
      <c r="G617" s="9">
        <v>956</v>
      </c>
      <c r="H617" s="82"/>
    </row>
    <row r="618" spans="1:8" ht="26.4" outlineLevel="4" x14ac:dyDescent="0.3">
      <c r="A618" s="18" t="s">
        <v>167</v>
      </c>
      <c r="B618" s="18" t="s">
        <v>614</v>
      </c>
      <c r="C618" s="17" t="s">
        <v>39</v>
      </c>
      <c r="D618" s="19" t="s">
        <v>359</v>
      </c>
      <c r="E618" s="9">
        <v>956</v>
      </c>
      <c r="F618" s="9">
        <v>956</v>
      </c>
      <c r="G618" s="9">
        <v>956</v>
      </c>
      <c r="H618" s="82"/>
    </row>
    <row r="619" spans="1:8" outlineLevel="5" x14ac:dyDescent="0.3">
      <c r="A619" s="17" t="s">
        <v>167</v>
      </c>
      <c r="B619" s="18" t="s">
        <v>170</v>
      </c>
      <c r="C619" s="17"/>
      <c r="D619" s="19" t="s">
        <v>469</v>
      </c>
      <c r="E619" s="9">
        <v>1235.5999999999999</v>
      </c>
      <c r="F619" s="9">
        <v>1235.5999999999999</v>
      </c>
      <c r="G619" s="9">
        <v>1235.5999999999999</v>
      </c>
      <c r="H619" s="82"/>
    </row>
    <row r="620" spans="1:8" ht="26.4" outlineLevel="6" x14ac:dyDescent="0.3">
      <c r="A620" s="32" t="s">
        <v>167</v>
      </c>
      <c r="B620" s="55" t="s">
        <v>170</v>
      </c>
      <c r="C620" s="32" t="s">
        <v>39</v>
      </c>
      <c r="D620" s="33" t="s">
        <v>359</v>
      </c>
      <c r="E620" s="34">
        <v>1235.5999999999999</v>
      </c>
      <c r="F620" s="34">
        <v>1235.5999999999999</v>
      </c>
      <c r="G620" s="34">
        <v>1235.5999999999999</v>
      </c>
      <c r="H620" s="82"/>
    </row>
    <row r="621" spans="1:8" ht="28.5" customHeight="1" x14ac:dyDescent="0.3">
      <c r="A621" s="79" t="s">
        <v>167</v>
      </c>
      <c r="B621" s="85" t="s">
        <v>751</v>
      </c>
      <c r="C621" s="79"/>
      <c r="D621" s="84" t="s">
        <v>752</v>
      </c>
      <c r="E621" s="75">
        <v>25</v>
      </c>
      <c r="F621" s="75">
        <v>0</v>
      </c>
      <c r="G621" s="75">
        <v>0</v>
      </c>
      <c r="H621" s="82"/>
    </row>
    <row r="622" spans="1:8" ht="12.75" customHeight="1" x14ac:dyDescent="0.3">
      <c r="A622" s="79" t="s">
        <v>167</v>
      </c>
      <c r="B622" s="79" t="s">
        <v>753</v>
      </c>
      <c r="C622" s="79" t="s">
        <v>744</v>
      </c>
      <c r="D622" s="84" t="s">
        <v>754</v>
      </c>
      <c r="E622" s="87">
        <v>25</v>
      </c>
      <c r="F622" s="87">
        <v>0</v>
      </c>
      <c r="G622" s="87">
        <v>0</v>
      </c>
      <c r="H622" s="82"/>
    </row>
    <row r="623" spans="1:8" ht="15.15" customHeight="1" x14ac:dyDescent="0.3">
      <c r="A623" s="79" t="s">
        <v>167</v>
      </c>
      <c r="B623" s="79" t="s">
        <v>753</v>
      </c>
      <c r="C623" s="79" t="s">
        <v>39</v>
      </c>
      <c r="D623" s="84" t="s">
        <v>359</v>
      </c>
      <c r="E623" s="86">
        <v>25</v>
      </c>
      <c r="F623" s="86">
        <v>0</v>
      </c>
      <c r="G623" s="86">
        <v>0</v>
      </c>
      <c r="H623" s="82"/>
    </row>
    <row r="624" spans="1:8" x14ac:dyDescent="0.3">
      <c r="G624" s="14" t="s">
        <v>803</v>
      </c>
    </row>
  </sheetData>
  <mergeCells count="17">
    <mergeCell ref="E1:G1"/>
    <mergeCell ref="E2:G2"/>
    <mergeCell ref="E3:G3"/>
    <mergeCell ref="D14:G14"/>
    <mergeCell ref="E5:G5"/>
    <mergeCell ref="E6:G6"/>
    <mergeCell ref="E7:G7"/>
    <mergeCell ref="A11:G12"/>
    <mergeCell ref="D13:G13"/>
    <mergeCell ref="E8:G8"/>
    <mergeCell ref="E9:G9"/>
    <mergeCell ref="E10:G10"/>
    <mergeCell ref="E15:G15"/>
    <mergeCell ref="D15:D16"/>
    <mergeCell ref="C15:C16"/>
    <mergeCell ref="B15:B16"/>
    <mergeCell ref="A15:A16"/>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49"/>
  <sheetViews>
    <sheetView showGridLines="0" topLeftCell="D1" zoomScale="114" zoomScaleNormal="114" zoomScaleSheetLayoutView="100" workbookViewId="0">
      <selection activeCell="F3" sqref="F3:H3"/>
    </sheetView>
  </sheetViews>
  <sheetFormatPr defaultColWidth="9.109375" defaultRowHeight="14.4" outlineLevelRow="7" x14ac:dyDescent="0.3"/>
  <cols>
    <col min="1" max="1" width="7.6640625" style="66" customWidth="1"/>
    <col min="2" max="2" width="7.6640625" style="67" customWidth="1"/>
    <col min="3" max="3" width="10.6640625" style="67" customWidth="1"/>
    <col min="4" max="4" width="7.6640625" style="66" customWidth="1"/>
    <col min="5" max="5" width="49" style="66" customWidth="1"/>
    <col min="6" max="8" width="11.6640625" style="97" customWidth="1"/>
    <col min="9" max="16384" width="9.109375" style="1"/>
  </cols>
  <sheetData>
    <row r="1" spans="1:8" x14ac:dyDescent="0.3">
      <c r="F1" s="130" t="s">
        <v>724</v>
      </c>
      <c r="G1" s="121"/>
      <c r="H1" s="121"/>
    </row>
    <row r="2" spans="1:8" x14ac:dyDescent="0.3">
      <c r="F2" s="131" t="s">
        <v>558</v>
      </c>
      <c r="G2" s="122"/>
      <c r="H2" s="122"/>
    </row>
    <row r="3" spans="1:8" x14ac:dyDescent="0.3">
      <c r="F3" s="131" t="s">
        <v>814</v>
      </c>
      <c r="G3" s="122"/>
      <c r="H3" s="122"/>
    </row>
    <row r="4" spans="1:8" x14ac:dyDescent="0.3">
      <c r="F4" s="98"/>
      <c r="G4" s="96"/>
      <c r="H4" s="96"/>
    </row>
    <row r="5" spans="1:8" s="13" customFormat="1" x14ac:dyDescent="0.3">
      <c r="A5" s="68"/>
      <c r="B5" s="69"/>
      <c r="C5" s="69"/>
      <c r="D5" s="68"/>
      <c r="E5" s="68"/>
      <c r="F5" s="132" t="s">
        <v>808</v>
      </c>
      <c r="G5" s="132"/>
      <c r="H5" s="132"/>
    </row>
    <row r="6" spans="1:8" s="13" customFormat="1" ht="15" customHeight="1" x14ac:dyDescent="0.3">
      <c r="A6" s="68"/>
      <c r="B6" s="69"/>
      <c r="C6" s="69"/>
      <c r="D6" s="68"/>
      <c r="E6" s="68"/>
      <c r="F6" s="124" t="s">
        <v>558</v>
      </c>
      <c r="G6" s="124"/>
      <c r="H6" s="124"/>
    </row>
    <row r="7" spans="1:8" s="13" customFormat="1" x14ac:dyDescent="0.3">
      <c r="A7" s="68"/>
      <c r="B7" s="69"/>
      <c r="C7" s="69"/>
      <c r="D7" s="68"/>
      <c r="E7" s="68"/>
      <c r="F7" s="125" t="s">
        <v>726</v>
      </c>
      <c r="G7" s="125"/>
      <c r="H7" s="125"/>
    </row>
    <row r="8" spans="1:8" s="13" customFormat="1" x14ac:dyDescent="0.3">
      <c r="A8" s="68"/>
      <c r="B8" s="69"/>
      <c r="C8" s="69"/>
      <c r="D8" s="68"/>
      <c r="E8" s="68"/>
      <c r="F8" s="125" t="s">
        <v>559</v>
      </c>
      <c r="G8" s="125"/>
      <c r="H8" s="125"/>
    </row>
    <row r="9" spans="1:8" s="13" customFormat="1" x14ac:dyDescent="0.3">
      <c r="A9" s="68"/>
      <c r="B9" s="69"/>
      <c r="C9" s="69"/>
      <c r="D9" s="68"/>
      <c r="E9" s="68"/>
      <c r="F9" s="125" t="s">
        <v>717</v>
      </c>
      <c r="G9" s="125"/>
      <c r="H9" s="125"/>
    </row>
    <row r="10" spans="1:8" s="13" customFormat="1" x14ac:dyDescent="0.3">
      <c r="A10" s="68"/>
      <c r="B10" s="69"/>
      <c r="C10" s="69"/>
      <c r="D10" s="68"/>
      <c r="E10" s="68"/>
      <c r="F10" s="125" t="s">
        <v>718</v>
      </c>
      <c r="G10" s="125"/>
      <c r="H10" s="125"/>
    </row>
    <row r="11" spans="1:8" s="13" customFormat="1" x14ac:dyDescent="0.3">
      <c r="A11" s="68"/>
      <c r="B11" s="69"/>
      <c r="C11" s="69"/>
      <c r="D11" s="68"/>
      <c r="E11" s="26"/>
      <c r="F11" s="27"/>
      <c r="G11" s="5"/>
      <c r="H11" s="5"/>
    </row>
    <row r="12" spans="1:8" s="13" customFormat="1" ht="102" customHeight="1" x14ac:dyDescent="0.3">
      <c r="A12" s="133" t="s">
        <v>716</v>
      </c>
      <c r="B12" s="133"/>
      <c r="C12" s="133"/>
      <c r="D12" s="133"/>
      <c r="E12" s="133"/>
      <c r="F12" s="133"/>
      <c r="G12" s="133"/>
      <c r="H12" s="133"/>
    </row>
    <row r="13" spans="1:8" ht="15.75" customHeight="1" x14ac:dyDescent="0.3">
      <c r="E13" s="110"/>
      <c r="F13" s="111"/>
      <c r="G13" s="111"/>
      <c r="H13" s="111"/>
    </row>
    <row r="14" spans="1:8" ht="12" customHeight="1" x14ac:dyDescent="0.3">
      <c r="A14" s="112" t="s">
        <v>551</v>
      </c>
      <c r="B14" s="120" t="s">
        <v>552</v>
      </c>
      <c r="C14" s="120" t="s">
        <v>553</v>
      </c>
      <c r="D14" s="112" t="s">
        <v>554</v>
      </c>
      <c r="E14" s="112" t="s">
        <v>555</v>
      </c>
      <c r="F14" s="128" t="s">
        <v>556</v>
      </c>
      <c r="G14" s="114"/>
      <c r="H14" s="129"/>
    </row>
    <row r="15" spans="1:8" ht="33" customHeight="1" x14ac:dyDescent="0.3">
      <c r="A15" s="112"/>
      <c r="B15" s="120"/>
      <c r="C15" s="120"/>
      <c r="D15" s="112"/>
      <c r="E15" s="112"/>
      <c r="F15" s="11" t="s">
        <v>713</v>
      </c>
      <c r="G15" s="11" t="s">
        <v>714</v>
      </c>
      <c r="H15" s="11" t="s">
        <v>715</v>
      </c>
    </row>
    <row r="16" spans="1:8" ht="16.5" customHeight="1" x14ac:dyDescent="0.3">
      <c r="A16" s="70">
        <v>1</v>
      </c>
      <c r="B16" s="71">
        <v>2</v>
      </c>
      <c r="C16" s="71">
        <v>3</v>
      </c>
      <c r="D16" s="70">
        <v>4</v>
      </c>
      <c r="E16" s="70">
        <v>5</v>
      </c>
      <c r="F16" s="6">
        <v>6</v>
      </c>
      <c r="G16" s="6">
        <v>7</v>
      </c>
      <c r="H16" s="6">
        <v>8</v>
      </c>
    </row>
    <row r="17" spans="1:10" s="3" customFormat="1" ht="16.5" customHeight="1" x14ac:dyDescent="0.3">
      <c r="A17" s="28"/>
      <c r="B17" s="53"/>
      <c r="C17" s="53"/>
      <c r="D17" s="28"/>
      <c r="E17" s="29" t="s">
        <v>550</v>
      </c>
      <c r="F17" s="7">
        <v>670495.6</v>
      </c>
      <c r="G17" s="7">
        <v>576320.89999999991</v>
      </c>
      <c r="H17" s="7">
        <v>560095.99999999988</v>
      </c>
      <c r="I17" s="74"/>
      <c r="J17" s="74"/>
    </row>
    <row r="18" spans="1:10" s="3" customFormat="1" ht="26.4" x14ac:dyDescent="0.3">
      <c r="A18" s="22" t="s">
        <v>0</v>
      </c>
      <c r="B18" s="51"/>
      <c r="C18" s="51"/>
      <c r="D18" s="22"/>
      <c r="E18" s="23" t="s">
        <v>272</v>
      </c>
      <c r="F18" s="8">
        <v>8448.5</v>
      </c>
      <c r="G18" s="8">
        <v>8429</v>
      </c>
      <c r="H18" s="8">
        <v>8429</v>
      </c>
    </row>
    <row r="19" spans="1:10" outlineLevel="1" x14ac:dyDescent="0.3">
      <c r="A19" s="17" t="s">
        <v>0</v>
      </c>
      <c r="B19" s="18" t="s">
        <v>1</v>
      </c>
      <c r="C19" s="18"/>
      <c r="D19" s="17"/>
      <c r="E19" s="19" t="s">
        <v>277</v>
      </c>
      <c r="F19" s="9">
        <v>8448.5</v>
      </c>
      <c r="G19" s="9">
        <v>8429</v>
      </c>
      <c r="H19" s="9">
        <v>8429</v>
      </c>
      <c r="J19" s="12"/>
    </row>
    <row r="20" spans="1:10" ht="39.6" outlineLevel="2" x14ac:dyDescent="0.3">
      <c r="A20" s="17" t="s">
        <v>0</v>
      </c>
      <c r="B20" s="18" t="s">
        <v>2</v>
      </c>
      <c r="C20" s="18"/>
      <c r="D20" s="17"/>
      <c r="E20" s="19" t="s">
        <v>286</v>
      </c>
      <c r="F20" s="9">
        <v>8448.5</v>
      </c>
      <c r="G20" s="9">
        <v>8429</v>
      </c>
      <c r="H20" s="9">
        <v>8429</v>
      </c>
    </row>
    <row r="21" spans="1:10" outlineLevel="3" x14ac:dyDescent="0.3">
      <c r="A21" s="17" t="s">
        <v>0</v>
      </c>
      <c r="B21" s="18" t="s">
        <v>2</v>
      </c>
      <c r="C21" s="18" t="s">
        <v>3</v>
      </c>
      <c r="D21" s="17"/>
      <c r="E21" s="19" t="s">
        <v>287</v>
      </c>
      <c r="F21" s="9">
        <v>8448.5</v>
      </c>
      <c r="G21" s="9">
        <v>8429</v>
      </c>
      <c r="H21" s="9">
        <v>8429</v>
      </c>
    </row>
    <row r="22" spans="1:10" ht="39.6" outlineLevel="4" x14ac:dyDescent="0.3">
      <c r="A22" s="17" t="s">
        <v>0</v>
      </c>
      <c r="B22" s="18" t="s">
        <v>2</v>
      </c>
      <c r="C22" s="18" t="s">
        <v>4</v>
      </c>
      <c r="D22" s="17"/>
      <c r="E22" s="19" t="s">
        <v>330</v>
      </c>
      <c r="F22" s="9">
        <v>8448.5</v>
      </c>
      <c r="G22" s="9">
        <v>8429</v>
      </c>
      <c r="H22" s="9">
        <v>8429</v>
      </c>
    </row>
    <row r="23" spans="1:10" ht="26.4" outlineLevel="6" x14ac:dyDescent="0.3">
      <c r="A23" s="17" t="s">
        <v>0</v>
      </c>
      <c r="B23" s="18" t="s">
        <v>2</v>
      </c>
      <c r="C23" s="18" t="s">
        <v>5</v>
      </c>
      <c r="D23" s="17"/>
      <c r="E23" s="19" t="s">
        <v>331</v>
      </c>
      <c r="F23" s="9">
        <v>8448.5</v>
      </c>
      <c r="G23" s="9">
        <v>8429</v>
      </c>
      <c r="H23" s="9">
        <v>8429</v>
      </c>
    </row>
    <row r="24" spans="1:10" ht="52.8" outlineLevel="7" x14ac:dyDescent="0.3">
      <c r="A24" s="17" t="s">
        <v>0</v>
      </c>
      <c r="B24" s="18" t="s">
        <v>2</v>
      </c>
      <c r="C24" s="18" t="s">
        <v>5</v>
      </c>
      <c r="D24" s="17" t="s">
        <v>6</v>
      </c>
      <c r="E24" s="19" t="s">
        <v>332</v>
      </c>
      <c r="F24" s="9">
        <v>7582.6</v>
      </c>
      <c r="G24" s="9">
        <v>7563.1</v>
      </c>
      <c r="H24" s="9">
        <v>7563.1</v>
      </c>
    </row>
    <row r="25" spans="1:10" ht="26.4" outlineLevel="7" x14ac:dyDescent="0.3">
      <c r="A25" s="17" t="s">
        <v>0</v>
      </c>
      <c r="B25" s="18" t="s">
        <v>2</v>
      </c>
      <c r="C25" s="18" t="s">
        <v>5</v>
      </c>
      <c r="D25" s="17" t="s">
        <v>7</v>
      </c>
      <c r="E25" s="19" t="s">
        <v>333</v>
      </c>
      <c r="F25" s="9">
        <v>859.9</v>
      </c>
      <c r="G25" s="9">
        <v>859.9</v>
      </c>
      <c r="H25" s="9">
        <v>859.9</v>
      </c>
    </row>
    <row r="26" spans="1:10" outlineLevel="7" x14ac:dyDescent="0.3">
      <c r="A26" s="17" t="s">
        <v>0</v>
      </c>
      <c r="B26" s="18" t="s">
        <v>2</v>
      </c>
      <c r="C26" s="18" t="s">
        <v>5</v>
      </c>
      <c r="D26" s="17" t="s">
        <v>8</v>
      </c>
      <c r="E26" s="19" t="s">
        <v>334</v>
      </c>
      <c r="F26" s="9">
        <v>6</v>
      </c>
      <c r="G26" s="9">
        <v>6</v>
      </c>
      <c r="H26" s="9">
        <v>6</v>
      </c>
    </row>
    <row r="27" spans="1:10" s="3" customFormat="1" x14ac:dyDescent="0.3">
      <c r="A27" s="22" t="s">
        <v>11</v>
      </c>
      <c r="B27" s="51"/>
      <c r="C27" s="51"/>
      <c r="D27" s="22"/>
      <c r="E27" s="23" t="s">
        <v>273</v>
      </c>
      <c r="F27" s="8">
        <v>244791.8</v>
      </c>
      <c r="G27" s="8">
        <v>183386.1</v>
      </c>
      <c r="H27" s="8">
        <v>187382.80000000002</v>
      </c>
    </row>
    <row r="28" spans="1:10" outlineLevel="1" x14ac:dyDescent="0.3">
      <c r="A28" s="17" t="s">
        <v>11</v>
      </c>
      <c r="B28" s="18" t="s">
        <v>1</v>
      </c>
      <c r="C28" s="18"/>
      <c r="D28" s="17"/>
      <c r="E28" s="19" t="s">
        <v>277</v>
      </c>
      <c r="F28" s="9">
        <v>43683.7</v>
      </c>
      <c r="G28" s="9">
        <v>40424.800000000003</v>
      </c>
      <c r="H28" s="9">
        <v>40300.999999999993</v>
      </c>
    </row>
    <row r="29" spans="1:10" ht="26.4" outlineLevel="2" x14ac:dyDescent="0.3">
      <c r="A29" s="17" t="s">
        <v>11</v>
      </c>
      <c r="B29" s="18" t="s">
        <v>12</v>
      </c>
      <c r="C29" s="18"/>
      <c r="D29" s="17"/>
      <c r="E29" s="19" t="s">
        <v>288</v>
      </c>
      <c r="F29" s="9">
        <v>1701.5</v>
      </c>
      <c r="G29" s="9">
        <v>1701.5</v>
      </c>
      <c r="H29" s="9">
        <v>1701.5</v>
      </c>
    </row>
    <row r="30" spans="1:10" ht="52.8" outlineLevel="3" x14ac:dyDescent="0.3">
      <c r="A30" s="17" t="s">
        <v>11</v>
      </c>
      <c r="B30" s="18" t="s">
        <v>12</v>
      </c>
      <c r="C30" s="18" t="s">
        <v>13</v>
      </c>
      <c r="D30" s="17"/>
      <c r="E30" s="19" t="s">
        <v>289</v>
      </c>
      <c r="F30" s="9">
        <v>1701.5</v>
      </c>
      <c r="G30" s="9">
        <v>1701.5</v>
      </c>
      <c r="H30" s="9">
        <v>1701.5</v>
      </c>
    </row>
    <row r="31" spans="1:10" ht="39.6" outlineLevel="4" x14ac:dyDescent="0.3">
      <c r="A31" s="17" t="s">
        <v>11</v>
      </c>
      <c r="B31" s="18" t="s">
        <v>12</v>
      </c>
      <c r="C31" s="18" t="s">
        <v>14</v>
      </c>
      <c r="D31" s="17"/>
      <c r="E31" s="19" t="s">
        <v>338</v>
      </c>
      <c r="F31" s="9">
        <v>1701.5</v>
      </c>
      <c r="G31" s="9">
        <v>1701.5</v>
      </c>
      <c r="H31" s="9">
        <v>1701.5</v>
      </c>
    </row>
    <row r="32" spans="1:10" ht="26.4" outlineLevel="5" x14ac:dyDescent="0.3">
      <c r="A32" s="17" t="s">
        <v>11</v>
      </c>
      <c r="B32" s="18" t="s">
        <v>12</v>
      </c>
      <c r="C32" s="18" t="s">
        <v>15</v>
      </c>
      <c r="D32" s="17"/>
      <c r="E32" s="19" t="s">
        <v>339</v>
      </c>
      <c r="F32" s="9">
        <v>1701.5</v>
      </c>
      <c r="G32" s="9">
        <v>1701.5</v>
      </c>
      <c r="H32" s="9">
        <v>1701.5</v>
      </c>
    </row>
    <row r="33" spans="1:8" outlineLevel="6" x14ac:dyDescent="0.3">
      <c r="A33" s="17" t="s">
        <v>11</v>
      </c>
      <c r="B33" s="18" t="s">
        <v>12</v>
      </c>
      <c r="C33" s="18" t="s">
        <v>16</v>
      </c>
      <c r="D33" s="17"/>
      <c r="E33" s="19" t="s">
        <v>340</v>
      </c>
      <c r="F33" s="9">
        <v>1701.5</v>
      </c>
      <c r="G33" s="9">
        <v>1701.5</v>
      </c>
      <c r="H33" s="9">
        <v>1701.5</v>
      </c>
    </row>
    <row r="34" spans="1:8" ht="52.8" outlineLevel="7" x14ac:dyDescent="0.3">
      <c r="A34" s="17" t="s">
        <v>11</v>
      </c>
      <c r="B34" s="18" t="s">
        <v>12</v>
      </c>
      <c r="C34" s="18" t="s">
        <v>16</v>
      </c>
      <c r="D34" s="17" t="s">
        <v>6</v>
      </c>
      <c r="E34" s="19" t="s">
        <v>332</v>
      </c>
      <c r="F34" s="9">
        <v>1701.5</v>
      </c>
      <c r="G34" s="9">
        <v>1701.5</v>
      </c>
      <c r="H34" s="9">
        <v>1701.5</v>
      </c>
    </row>
    <row r="35" spans="1:8" ht="39.6" outlineLevel="2" x14ac:dyDescent="0.3">
      <c r="A35" s="17" t="s">
        <v>11</v>
      </c>
      <c r="B35" s="18" t="s">
        <v>17</v>
      </c>
      <c r="C35" s="18"/>
      <c r="D35" s="17"/>
      <c r="E35" s="19" t="s">
        <v>290</v>
      </c>
      <c r="F35" s="9">
        <v>35819.1</v>
      </c>
      <c r="G35" s="9">
        <v>35487.300000000003</v>
      </c>
      <c r="H35" s="9">
        <v>35490.6</v>
      </c>
    </row>
    <row r="36" spans="1:8" ht="52.8" outlineLevel="3" x14ac:dyDescent="0.3">
      <c r="A36" s="17" t="s">
        <v>11</v>
      </c>
      <c r="B36" s="18" t="s">
        <v>17</v>
      </c>
      <c r="C36" s="18" t="s">
        <v>13</v>
      </c>
      <c r="D36" s="17"/>
      <c r="E36" s="19" t="s">
        <v>289</v>
      </c>
      <c r="F36" s="9">
        <v>35819.1</v>
      </c>
      <c r="G36" s="9">
        <v>35487.300000000003</v>
      </c>
      <c r="H36" s="9">
        <v>35490.6</v>
      </c>
    </row>
    <row r="37" spans="1:8" ht="52.8" outlineLevel="4" x14ac:dyDescent="0.3">
      <c r="A37" s="17" t="s">
        <v>11</v>
      </c>
      <c r="B37" s="18" t="s">
        <v>17</v>
      </c>
      <c r="C37" s="18" t="s">
        <v>18</v>
      </c>
      <c r="D37" s="17"/>
      <c r="E37" s="19" t="s">
        <v>341</v>
      </c>
      <c r="F37" s="9">
        <v>338.20000000000005</v>
      </c>
      <c r="G37" s="9">
        <v>341.40000000000003</v>
      </c>
      <c r="H37" s="9">
        <v>344.70000000000005</v>
      </c>
    </row>
    <row r="38" spans="1:8" ht="66" outlineLevel="5" x14ac:dyDescent="0.3">
      <c r="A38" s="17" t="s">
        <v>11</v>
      </c>
      <c r="B38" s="18" t="s">
        <v>17</v>
      </c>
      <c r="C38" s="18" t="s">
        <v>19</v>
      </c>
      <c r="D38" s="17"/>
      <c r="E38" s="19" t="s">
        <v>342</v>
      </c>
      <c r="F38" s="9">
        <v>338.20000000000005</v>
      </c>
      <c r="G38" s="9">
        <v>341.40000000000003</v>
      </c>
      <c r="H38" s="9">
        <v>344.70000000000005</v>
      </c>
    </row>
    <row r="39" spans="1:8" ht="52.8" outlineLevel="6" x14ac:dyDescent="0.3">
      <c r="A39" s="17" t="s">
        <v>11</v>
      </c>
      <c r="B39" s="18" t="s">
        <v>17</v>
      </c>
      <c r="C39" s="18" t="s">
        <v>20</v>
      </c>
      <c r="D39" s="17"/>
      <c r="E39" s="19" t="s">
        <v>343</v>
      </c>
      <c r="F39" s="9">
        <v>338.20000000000005</v>
      </c>
      <c r="G39" s="9">
        <v>341.40000000000003</v>
      </c>
      <c r="H39" s="9">
        <v>344.70000000000005</v>
      </c>
    </row>
    <row r="40" spans="1:8" ht="52.8" outlineLevel="7" x14ac:dyDescent="0.3">
      <c r="A40" s="17" t="s">
        <v>11</v>
      </c>
      <c r="B40" s="18" t="s">
        <v>17</v>
      </c>
      <c r="C40" s="18" t="s">
        <v>20</v>
      </c>
      <c r="D40" s="17" t="s">
        <v>6</v>
      </c>
      <c r="E40" s="19" t="s">
        <v>332</v>
      </c>
      <c r="F40" s="9">
        <v>284.60000000000002</v>
      </c>
      <c r="G40" s="9">
        <v>284.60000000000002</v>
      </c>
      <c r="H40" s="9">
        <v>284.60000000000002</v>
      </c>
    </row>
    <row r="41" spans="1:8" ht="26.4" outlineLevel="7" x14ac:dyDescent="0.3">
      <c r="A41" s="17" t="s">
        <v>11</v>
      </c>
      <c r="B41" s="18" t="s">
        <v>17</v>
      </c>
      <c r="C41" s="18" t="s">
        <v>20</v>
      </c>
      <c r="D41" s="17" t="s">
        <v>7</v>
      </c>
      <c r="E41" s="19" t="s">
        <v>333</v>
      </c>
      <c r="F41" s="9">
        <v>53.6</v>
      </c>
      <c r="G41" s="9">
        <v>56.8</v>
      </c>
      <c r="H41" s="9">
        <v>60.1</v>
      </c>
    </row>
    <row r="42" spans="1:8" ht="39.6" outlineLevel="4" x14ac:dyDescent="0.3">
      <c r="A42" s="17" t="s">
        <v>11</v>
      </c>
      <c r="B42" s="18" t="s">
        <v>17</v>
      </c>
      <c r="C42" s="18" t="s">
        <v>14</v>
      </c>
      <c r="D42" s="17"/>
      <c r="E42" s="19" t="s">
        <v>338</v>
      </c>
      <c r="F42" s="9">
        <v>35480.9</v>
      </c>
      <c r="G42" s="9">
        <v>35145.9</v>
      </c>
      <c r="H42" s="9">
        <v>35145.9</v>
      </c>
    </row>
    <row r="43" spans="1:8" ht="26.4" outlineLevel="5" x14ac:dyDescent="0.3">
      <c r="A43" s="17" t="s">
        <v>11</v>
      </c>
      <c r="B43" s="18" t="s">
        <v>17</v>
      </c>
      <c r="C43" s="18" t="s">
        <v>15</v>
      </c>
      <c r="D43" s="17"/>
      <c r="E43" s="19" t="s">
        <v>339</v>
      </c>
      <c r="F43" s="9">
        <v>35480.9</v>
      </c>
      <c r="G43" s="9">
        <v>35145.9</v>
      </c>
      <c r="H43" s="9">
        <v>35145.9</v>
      </c>
    </row>
    <row r="44" spans="1:8" ht="52.8" outlineLevel="6" x14ac:dyDescent="0.3">
      <c r="A44" s="17" t="s">
        <v>11</v>
      </c>
      <c r="B44" s="18" t="s">
        <v>17</v>
      </c>
      <c r="C44" s="18" t="s">
        <v>22</v>
      </c>
      <c r="D44" s="17"/>
      <c r="E44" s="19" t="s">
        <v>345</v>
      </c>
      <c r="F44" s="9">
        <v>35480.9</v>
      </c>
      <c r="G44" s="9">
        <v>35145.9</v>
      </c>
      <c r="H44" s="9">
        <v>35145.9</v>
      </c>
    </row>
    <row r="45" spans="1:8" ht="52.8" outlineLevel="7" x14ac:dyDescent="0.3">
      <c r="A45" s="17" t="s">
        <v>11</v>
      </c>
      <c r="B45" s="18" t="s">
        <v>17</v>
      </c>
      <c r="C45" s="18" t="s">
        <v>22</v>
      </c>
      <c r="D45" s="17" t="s">
        <v>6</v>
      </c>
      <c r="E45" s="19" t="s">
        <v>332</v>
      </c>
      <c r="F45" s="9">
        <v>27006.400000000001</v>
      </c>
      <c r="G45" s="9">
        <v>27032</v>
      </c>
      <c r="H45" s="9">
        <v>27032</v>
      </c>
    </row>
    <row r="46" spans="1:8" ht="26.4" outlineLevel="7" x14ac:dyDescent="0.3">
      <c r="A46" s="17" t="s">
        <v>11</v>
      </c>
      <c r="B46" s="18" t="s">
        <v>17</v>
      </c>
      <c r="C46" s="18" t="s">
        <v>22</v>
      </c>
      <c r="D46" s="17" t="s">
        <v>7</v>
      </c>
      <c r="E46" s="19" t="s">
        <v>333</v>
      </c>
      <c r="F46" s="9">
        <v>7773.9</v>
      </c>
      <c r="G46" s="9">
        <v>7908.9</v>
      </c>
      <c r="H46" s="9">
        <v>7908.9</v>
      </c>
    </row>
    <row r="47" spans="1:8" outlineLevel="7" x14ac:dyDescent="0.3">
      <c r="A47" s="17" t="s">
        <v>11</v>
      </c>
      <c r="B47" s="18" t="s">
        <v>17</v>
      </c>
      <c r="C47" s="18" t="s">
        <v>22</v>
      </c>
      <c r="D47" s="17">
        <v>300</v>
      </c>
      <c r="E47" s="19" t="s">
        <v>344</v>
      </c>
      <c r="F47" s="9">
        <v>25.6</v>
      </c>
      <c r="G47" s="9">
        <v>0</v>
      </c>
      <c r="H47" s="9">
        <v>0</v>
      </c>
    </row>
    <row r="48" spans="1:8" outlineLevel="7" x14ac:dyDescent="0.3">
      <c r="A48" s="17" t="s">
        <v>11</v>
      </c>
      <c r="B48" s="18" t="s">
        <v>17</v>
      </c>
      <c r="C48" s="18" t="s">
        <v>22</v>
      </c>
      <c r="D48" s="17" t="s">
        <v>8</v>
      </c>
      <c r="E48" s="19" t="s">
        <v>334</v>
      </c>
      <c r="F48" s="9">
        <v>675</v>
      </c>
      <c r="G48" s="9">
        <v>205</v>
      </c>
      <c r="H48" s="9">
        <v>205</v>
      </c>
    </row>
    <row r="49" spans="1:8" outlineLevel="2" x14ac:dyDescent="0.3">
      <c r="A49" s="17" t="s">
        <v>11</v>
      </c>
      <c r="B49" s="18" t="s">
        <v>23</v>
      </c>
      <c r="C49" s="18"/>
      <c r="D49" s="17"/>
      <c r="E49" s="19" t="s">
        <v>291</v>
      </c>
      <c r="F49" s="9">
        <v>23.2</v>
      </c>
      <c r="G49" s="9">
        <v>140.19999999999999</v>
      </c>
      <c r="H49" s="9">
        <v>11.2</v>
      </c>
    </row>
    <row r="50" spans="1:8" ht="52.8" outlineLevel="3" x14ac:dyDescent="0.3">
      <c r="A50" s="17" t="s">
        <v>11</v>
      </c>
      <c r="B50" s="18" t="s">
        <v>23</v>
      </c>
      <c r="C50" s="18" t="s">
        <v>13</v>
      </c>
      <c r="D50" s="17"/>
      <c r="E50" s="19" t="s">
        <v>289</v>
      </c>
      <c r="F50" s="9">
        <v>23.2</v>
      </c>
      <c r="G50" s="9">
        <v>140.19999999999999</v>
      </c>
      <c r="H50" s="9">
        <v>11.2</v>
      </c>
    </row>
    <row r="51" spans="1:8" ht="52.8" outlineLevel="4" x14ac:dyDescent="0.3">
      <c r="A51" s="17" t="s">
        <v>11</v>
      </c>
      <c r="B51" s="18" t="s">
        <v>23</v>
      </c>
      <c r="C51" s="18" t="s">
        <v>18</v>
      </c>
      <c r="D51" s="17"/>
      <c r="E51" s="19" t="s">
        <v>341</v>
      </c>
      <c r="F51" s="9">
        <v>23.2</v>
      </c>
      <c r="G51" s="9">
        <v>140.19999999999999</v>
      </c>
      <c r="H51" s="9">
        <v>11.2</v>
      </c>
    </row>
    <row r="52" spans="1:8" ht="66" outlineLevel="5" x14ac:dyDescent="0.3">
      <c r="A52" s="17" t="s">
        <v>11</v>
      </c>
      <c r="B52" s="18" t="s">
        <v>23</v>
      </c>
      <c r="C52" s="18" t="s">
        <v>19</v>
      </c>
      <c r="D52" s="17"/>
      <c r="E52" s="19" t="s">
        <v>342</v>
      </c>
      <c r="F52" s="9">
        <v>23.2</v>
      </c>
      <c r="G52" s="9">
        <v>140.19999999999999</v>
      </c>
      <c r="H52" s="9">
        <v>11.2</v>
      </c>
    </row>
    <row r="53" spans="1:8" ht="52.8" outlineLevel="6" x14ac:dyDescent="0.3">
      <c r="A53" s="17" t="s">
        <v>11</v>
      </c>
      <c r="B53" s="18" t="s">
        <v>23</v>
      </c>
      <c r="C53" s="18" t="s">
        <v>24</v>
      </c>
      <c r="D53" s="17"/>
      <c r="E53" s="19" t="s">
        <v>671</v>
      </c>
      <c r="F53" s="9">
        <v>23.2</v>
      </c>
      <c r="G53" s="9">
        <v>140.19999999999999</v>
      </c>
      <c r="H53" s="9">
        <v>11.2</v>
      </c>
    </row>
    <row r="54" spans="1:8" ht="26.4" outlineLevel="7" x14ac:dyDescent="0.3">
      <c r="A54" s="17" t="s">
        <v>11</v>
      </c>
      <c r="B54" s="18" t="s">
        <v>23</v>
      </c>
      <c r="C54" s="18" t="s">
        <v>24</v>
      </c>
      <c r="D54" s="17" t="s">
        <v>7</v>
      </c>
      <c r="E54" s="19" t="s">
        <v>333</v>
      </c>
      <c r="F54" s="9">
        <v>23.2</v>
      </c>
      <c r="G54" s="9">
        <v>140.19999999999999</v>
      </c>
      <c r="H54" s="9">
        <v>11.2</v>
      </c>
    </row>
    <row r="55" spans="1:8" outlineLevel="7" x14ac:dyDescent="0.3">
      <c r="A55" s="17" t="s">
        <v>11</v>
      </c>
      <c r="B55" s="18" t="s">
        <v>709</v>
      </c>
      <c r="C55" s="18"/>
      <c r="D55" s="17"/>
      <c r="E55" s="19" t="s">
        <v>799</v>
      </c>
      <c r="F55" s="9">
        <v>130</v>
      </c>
      <c r="G55" s="9">
        <v>0</v>
      </c>
      <c r="H55" s="9">
        <v>0</v>
      </c>
    </row>
    <row r="56" spans="1:8" ht="52.8" outlineLevel="7" x14ac:dyDescent="0.3">
      <c r="A56" s="17" t="s">
        <v>11</v>
      </c>
      <c r="B56" s="18" t="s">
        <v>709</v>
      </c>
      <c r="C56" s="18" t="s">
        <v>13</v>
      </c>
      <c r="D56" s="17"/>
      <c r="E56" s="19" t="s">
        <v>289</v>
      </c>
      <c r="F56" s="9">
        <v>130</v>
      </c>
      <c r="G56" s="9">
        <v>0</v>
      </c>
      <c r="H56" s="9">
        <v>0</v>
      </c>
    </row>
    <row r="57" spans="1:8" ht="52.8" outlineLevel="7" x14ac:dyDescent="0.3">
      <c r="A57" s="17" t="s">
        <v>11</v>
      </c>
      <c r="B57" s="18" t="s">
        <v>709</v>
      </c>
      <c r="C57" s="18" t="s">
        <v>18</v>
      </c>
      <c r="D57" s="17"/>
      <c r="E57" s="19" t="s">
        <v>341</v>
      </c>
      <c r="F57" s="9">
        <v>130</v>
      </c>
      <c r="G57" s="9">
        <v>0</v>
      </c>
      <c r="H57" s="9">
        <v>0</v>
      </c>
    </row>
    <row r="58" spans="1:8" ht="66" outlineLevel="7" x14ac:dyDescent="0.3">
      <c r="A58" s="17" t="s">
        <v>11</v>
      </c>
      <c r="B58" s="18" t="s">
        <v>709</v>
      </c>
      <c r="C58" s="18" t="s">
        <v>19</v>
      </c>
      <c r="D58" s="17"/>
      <c r="E58" s="19" t="s">
        <v>342</v>
      </c>
      <c r="F58" s="9">
        <v>130</v>
      </c>
      <c r="G58" s="9">
        <v>0</v>
      </c>
      <c r="H58" s="9">
        <v>0</v>
      </c>
    </row>
    <row r="59" spans="1:8" outlineLevel="7" x14ac:dyDescent="0.3">
      <c r="A59" s="17" t="s">
        <v>11</v>
      </c>
      <c r="B59" s="18" t="s">
        <v>709</v>
      </c>
      <c r="C59" s="18" t="s">
        <v>797</v>
      </c>
      <c r="D59" s="17"/>
      <c r="E59" s="19" t="s">
        <v>798</v>
      </c>
      <c r="F59" s="9">
        <v>130</v>
      </c>
      <c r="G59" s="9">
        <v>0</v>
      </c>
      <c r="H59" s="9">
        <v>0</v>
      </c>
    </row>
    <row r="60" spans="1:8" outlineLevel="7" x14ac:dyDescent="0.3">
      <c r="A60" s="17" t="s">
        <v>11</v>
      </c>
      <c r="B60" s="18" t="s">
        <v>709</v>
      </c>
      <c r="C60" s="18" t="s">
        <v>797</v>
      </c>
      <c r="D60" s="17">
        <v>800</v>
      </c>
      <c r="E60" s="19" t="s">
        <v>334</v>
      </c>
      <c r="F60" s="9">
        <v>130</v>
      </c>
      <c r="G60" s="9">
        <v>0</v>
      </c>
      <c r="H60" s="9">
        <v>0</v>
      </c>
    </row>
    <row r="61" spans="1:8" outlineLevel="2" x14ac:dyDescent="0.3">
      <c r="A61" s="17" t="s">
        <v>11</v>
      </c>
      <c r="B61" s="18" t="s">
        <v>25</v>
      </c>
      <c r="C61" s="18"/>
      <c r="D61" s="17"/>
      <c r="E61" s="19" t="s">
        <v>292</v>
      </c>
      <c r="F61" s="9">
        <v>300</v>
      </c>
      <c r="G61" s="9">
        <v>300</v>
      </c>
      <c r="H61" s="9">
        <v>300</v>
      </c>
    </row>
    <row r="62" spans="1:8" outlineLevel="3" x14ac:dyDescent="0.3">
      <c r="A62" s="17" t="s">
        <v>11</v>
      </c>
      <c r="B62" s="18" t="s">
        <v>25</v>
      </c>
      <c r="C62" s="18" t="s">
        <v>3</v>
      </c>
      <c r="D62" s="17"/>
      <c r="E62" s="19" t="s">
        <v>287</v>
      </c>
      <c r="F62" s="9">
        <v>300</v>
      </c>
      <c r="G62" s="9">
        <v>300</v>
      </c>
      <c r="H62" s="9">
        <v>300</v>
      </c>
    </row>
    <row r="63" spans="1:8" outlineLevel="4" x14ac:dyDescent="0.3">
      <c r="A63" s="17" t="s">
        <v>11</v>
      </c>
      <c r="B63" s="18" t="s">
        <v>25</v>
      </c>
      <c r="C63" s="18" t="s">
        <v>26</v>
      </c>
      <c r="D63" s="17"/>
      <c r="E63" s="19" t="s">
        <v>292</v>
      </c>
      <c r="F63" s="9">
        <v>300</v>
      </c>
      <c r="G63" s="9">
        <v>300</v>
      </c>
      <c r="H63" s="9">
        <v>300</v>
      </c>
    </row>
    <row r="64" spans="1:8" ht="26.4" outlineLevel="6" x14ac:dyDescent="0.3">
      <c r="A64" s="17" t="s">
        <v>11</v>
      </c>
      <c r="B64" s="18" t="s">
        <v>25</v>
      </c>
      <c r="C64" s="18" t="s">
        <v>27</v>
      </c>
      <c r="D64" s="17"/>
      <c r="E64" s="19" t="s">
        <v>347</v>
      </c>
      <c r="F64" s="9">
        <v>300</v>
      </c>
      <c r="G64" s="9">
        <v>300</v>
      </c>
      <c r="H64" s="9">
        <v>300</v>
      </c>
    </row>
    <row r="65" spans="1:8" outlineLevel="7" x14ac:dyDescent="0.3">
      <c r="A65" s="17" t="s">
        <v>11</v>
      </c>
      <c r="B65" s="18" t="s">
        <v>25</v>
      </c>
      <c r="C65" s="18" t="s">
        <v>27</v>
      </c>
      <c r="D65" s="17" t="s">
        <v>8</v>
      </c>
      <c r="E65" s="19" t="s">
        <v>334</v>
      </c>
      <c r="F65" s="9">
        <v>300</v>
      </c>
      <c r="G65" s="9">
        <v>300</v>
      </c>
      <c r="H65" s="9">
        <v>300</v>
      </c>
    </row>
    <row r="66" spans="1:8" outlineLevel="2" x14ac:dyDescent="0.3">
      <c r="A66" s="17" t="s">
        <v>11</v>
      </c>
      <c r="B66" s="18" t="s">
        <v>28</v>
      </c>
      <c r="C66" s="18"/>
      <c r="D66" s="17"/>
      <c r="E66" s="19" t="s">
        <v>293</v>
      </c>
      <c r="F66" s="9">
        <v>5709.9000000000005</v>
      </c>
      <c r="G66" s="9">
        <v>2795.8</v>
      </c>
      <c r="H66" s="9">
        <v>2797.7</v>
      </c>
    </row>
    <row r="67" spans="1:8" ht="52.8" outlineLevel="3" x14ac:dyDescent="0.3">
      <c r="A67" s="17" t="s">
        <v>11</v>
      </c>
      <c r="B67" s="18" t="s">
        <v>28</v>
      </c>
      <c r="C67" s="18" t="s">
        <v>29</v>
      </c>
      <c r="D67" s="17"/>
      <c r="E67" s="19" t="s">
        <v>643</v>
      </c>
      <c r="F67" s="9">
        <v>2421</v>
      </c>
      <c r="G67" s="9">
        <v>1469</v>
      </c>
      <c r="H67" s="9">
        <v>1469</v>
      </c>
    </row>
    <row r="68" spans="1:8" ht="26.4" outlineLevel="4" x14ac:dyDescent="0.3">
      <c r="A68" s="17" t="s">
        <v>11</v>
      </c>
      <c r="B68" s="18" t="s">
        <v>28</v>
      </c>
      <c r="C68" s="18" t="s">
        <v>30</v>
      </c>
      <c r="D68" s="17"/>
      <c r="E68" s="19" t="s">
        <v>348</v>
      </c>
      <c r="F68" s="9">
        <v>2421</v>
      </c>
      <c r="G68" s="9">
        <v>1469</v>
      </c>
      <c r="H68" s="9">
        <v>1469</v>
      </c>
    </row>
    <row r="69" spans="1:8" ht="39.6" outlineLevel="5" x14ac:dyDescent="0.3">
      <c r="A69" s="17" t="s">
        <v>11</v>
      </c>
      <c r="B69" s="18" t="s">
        <v>28</v>
      </c>
      <c r="C69" s="18" t="s">
        <v>31</v>
      </c>
      <c r="D69" s="17"/>
      <c r="E69" s="19" t="s">
        <v>350</v>
      </c>
      <c r="F69" s="9">
        <v>2421</v>
      </c>
      <c r="G69" s="9">
        <v>1469</v>
      </c>
      <c r="H69" s="9">
        <v>1469</v>
      </c>
    </row>
    <row r="70" spans="1:8" ht="39.6" outlineLevel="6" x14ac:dyDescent="0.3">
      <c r="A70" s="17" t="s">
        <v>11</v>
      </c>
      <c r="B70" s="18" t="s">
        <v>28</v>
      </c>
      <c r="C70" s="18" t="s">
        <v>32</v>
      </c>
      <c r="D70" s="17"/>
      <c r="E70" s="19" t="s">
        <v>351</v>
      </c>
      <c r="F70" s="9">
        <v>160</v>
      </c>
      <c r="G70" s="9">
        <v>160</v>
      </c>
      <c r="H70" s="9">
        <v>160</v>
      </c>
    </row>
    <row r="71" spans="1:8" ht="26.4" outlineLevel="7" x14ac:dyDescent="0.3">
      <c r="A71" s="17" t="s">
        <v>11</v>
      </c>
      <c r="B71" s="18" t="s">
        <v>28</v>
      </c>
      <c r="C71" s="18" t="s">
        <v>32</v>
      </c>
      <c r="D71" s="17" t="s">
        <v>7</v>
      </c>
      <c r="E71" s="19" t="s">
        <v>333</v>
      </c>
      <c r="F71" s="9">
        <v>160</v>
      </c>
      <c r="G71" s="9">
        <v>160</v>
      </c>
      <c r="H71" s="9">
        <v>160</v>
      </c>
    </row>
    <row r="72" spans="1:8" ht="52.8" outlineLevel="6" x14ac:dyDescent="0.3">
      <c r="A72" s="17" t="s">
        <v>11</v>
      </c>
      <c r="B72" s="18" t="s">
        <v>28</v>
      </c>
      <c r="C72" s="18" t="s">
        <v>33</v>
      </c>
      <c r="D72" s="17"/>
      <c r="E72" s="19" t="s">
        <v>352</v>
      </c>
      <c r="F72" s="9">
        <v>209</v>
      </c>
      <c r="G72" s="9">
        <v>209</v>
      </c>
      <c r="H72" s="9">
        <v>209</v>
      </c>
    </row>
    <row r="73" spans="1:8" ht="26.4" outlineLevel="7" x14ac:dyDescent="0.3">
      <c r="A73" s="17" t="s">
        <v>11</v>
      </c>
      <c r="B73" s="18" t="s">
        <v>28</v>
      </c>
      <c r="C73" s="18" t="s">
        <v>33</v>
      </c>
      <c r="D73" s="17" t="s">
        <v>7</v>
      </c>
      <c r="E73" s="19" t="s">
        <v>333</v>
      </c>
      <c r="F73" s="9">
        <v>209</v>
      </c>
      <c r="G73" s="9">
        <v>209</v>
      </c>
      <c r="H73" s="9">
        <v>209</v>
      </c>
    </row>
    <row r="74" spans="1:8" ht="26.4" outlineLevel="6" x14ac:dyDescent="0.3">
      <c r="A74" s="17" t="s">
        <v>11</v>
      </c>
      <c r="B74" s="18" t="s">
        <v>28</v>
      </c>
      <c r="C74" s="18" t="s">
        <v>34</v>
      </c>
      <c r="D74" s="17"/>
      <c r="E74" s="19" t="s">
        <v>353</v>
      </c>
      <c r="F74" s="9">
        <v>2052</v>
      </c>
      <c r="G74" s="9">
        <v>1100</v>
      </c>
      <c r="H74" s="9">
        <v>1100</v>
      </c>
    </row>
    <row r="75" spans="1:8" ht="26.4" outlineLevel="7" x14ac:dyDescent="0.3">
      <c r="A75" s="17" t="s">
        <v>11</v>
      </c>
      <c r="B75" s="18" t="s">
        <v>28</v>
      </c>
      <c r="C75" s="18" t="s">
        <v>34</v>
      </c>
      <c r="D75" s="17" t="s">
        <v>7</v>
      </c>
      <c r="E75" s="19" t="s">
        <v>333</v>
      </c>
      <c r="F75" s="9">
        <v>2052</v>
      </c>
      <c r="G75" s="9">
        <v>1100</v>
      </c>
      <c r="H75" s="9">
        <v>1100</v>
      </c>
    </row>
    <row r="76" spans="1:8" ht="52.8" outlineLevel="3" x14ac:dyDescent="0.3">
      <c r="A76" s="17" t="s">
        <v>11</v>
      </c>
      <c r="B76" s="18" t="s">
        <v>28</v>
      </c>
      <c r="C76" s="18" t="s">
        <v>13</v>
      </c>
      <c r="D76" s="17"/>
      <c r="E76" s="19" t="s">
        <v>289</v>
      </c>
      <c r="F76" s="9">
        <v>1654.1000000000001</v>
      </c>
      <c r="G76" s="9">
        <v>1281.8</v>
      </c>
      <c r="H76" s="9">
        <v>1283.7</v>
      </c>
    </row>
    <row r="77" spans="1:8" ht="52.8" outlineLevel="4" x14ac:dyDescent="0.3">
      <c r="A77" s="17" t="s">
        <v>11</v>
      </c>
      <c r="B77" s="18" t="s">
        <v>28</v>
      </c>
      <c r="C77" s="18" t="s">
        <v>18</v>
      </c>
      <c r="D77" s="17"/>
      <c r="E77" s="19" t="s">
        <v>341</v>
      </c>
      <c r="F77" s="9">
        <v>1254.1000000000001</v>
      </c>
      <c r="G77" s="9">
        <v>881.8</v>
      </c>
      <c r="H77" s="9">
        <v>883.7</v>
      </c>
    </row>
    <row r="78" spans="1:8" ht="66" outlineLevel="5" x14ac:dyDescent="0.3">
      <c r="A78" s="17" t="s">
        <v>11</v>
      </c>
      <c r="B78" s="18" t="s">
        <v>28</v>
      </c>
      <c r="C78" s="18" t="s">
        <v>19</v>
      </c>
      <c r="D78" s="17"/>
      <c r="E78" s="19" t="s">
        <v>342</v>
      </c>
      <c r="F78" s="9">
        <v>1254.1000000000001</v>
      </c>
      <c r="G78" s="9">
        <v>881.8</v>
      </c>
      <c r="H78" s="9">
        <v>883.7</v>
      </c>
    </row>
    <row r="79" spans="1:8" ht="66" outlineLevel="6" x14ac:dyDescent="0.3">
      <c r="A79" s="17" t="s">
        <v>11</v>
      </c>
      <c r="B79" s="18" t="s">
        <v>28</v>
      </c>
      <c r="C79" s="18" t="s">
        <v>37</v>
      </c>
      <c r="D79" s="17"/>
      <c r="E79" s="19" t="s">
        <v>357</v>
      </c>
      <c r="F79" s="9">
        <v>199.8</v>
      </c>
      <c r="G79" s="9">
        <v>201.7</v>
      </c>
      <c r="H79" s="9">
        <v>203.60000000000002</v>
      </c>
    </row>
    <row r="80" spans="1:8" ht="52.8" outlineLevel="7" x14ac:dyDescent="0.3">
      <c r="A80" s="17" t="s">
        <v>11</v>
      </c>
      <c r="B80" s="18" t="s">
        <v>28</v>
      </c>
      <c r="C80" s="18" t="s">
        <v>37</v>
      </c>
      <c r="D80" s="17" t="s">
        <v>6</v>
      </c>
      <c r="E80" s="19" t="s">
        <v>332</v>
      </c>
      <c r="F80" s="9">
        <v>167.9</v>
      </c>
      <c r="G80" s="9">
        <v>167.9</v>
      </c>
      <c r="H80" s="9">
        <v>167.9</v>
      </c>
    </row>
    <row r="81" spans="1:8" ht="26.4" outlineLevel="7" x14ac:dyDescent="0.3">
      <c r="A81" s="17" t="s">
        <v>11</v>
      </c>
      <c r="B81" s="18" t="s">
        <v>28</v>
      </c>
      <c r="C81" s="18" t="s">
        <v>37</v>
      </c>
      <c r="D81" s="17" t="s">
        <v>7</v>
      </c>
      <c r="E81" s="19" t="s">
        <v>333</v>
      </c>
      <c r="F81" s="9">
        <v>31.9</v>
      </c>
      <c r="G81" s="9">
        <v>33.799999999999997</v>
      </c>
      <c r="H81" s="9">
        <v>35.700000000000003</v>
      </c>
    </row>
    <row r="82" spans="1:8" outlineLevel="6" x14ac:dyDescent="0.3">
      <c r="A82" s="17" t="s">
        <v>11</v>
      </c>
      <c r="B82" s="18" t="s">
        <v>28</v>
      </c>
      <c r="C82" s="18" t="s">
        <v>38</v>
      </c>
      <c r="D82" s="17"/>
      <c r="E82" s="19" t="s">
        <v>358</v>
      </c>
      <c r="F82" s="9">
        <v>220</v>
      </c>
      <c r="G82" s="9">
        <v>220</v>
      </c>
      <c r="H82" s="9">
        <v>220</v>
      </c>
    </row>
    <row r="83" spans="1:8" ht="26.4" outlineLevel="7" x14ac:dyDescent="0.3">
      <c r="A83" s="17" t="s">
        <v>11</v>
      </c>
      <c r="B83" s="18" t="s">
        <v>28</v>
      </c>
      <c r="C83" s="18" t="s">
        <v>38</v>
      </c>
      <c r="D83" s="17" t="s">
        <v>39</v>
      </c>
      <c r="E83" s="19" t="s">
        <v>359</v>
      </c>
      <c r="F83" s="9">
        <v>220</v>
      </c>
      <c r="G83" s="9">
        <v>220</v>
      </c>
      <c r="H83" s="9">
        <v>220</v>
      </c>
    </row>
    <row r="84" spans="1:8" ht="39.6" outlineLevel="6" x14ac:dyDescent="0.3">
      <c r="A84" s="17" t="s">
        <v>11</v>
      </c>
      <c r="B84" s="18" t="s">
        <v>28</v>
      </c>
      <c r="C84" s="18" t="s">
        <v>40</v>
      </c>
      <c r="D84" s="17"/>
      <c r="E84" s="19" t="s">
        <v>360</v>
      </c>
      <c r="F84" s="9">
        <v>470.1</v>
      </c>
      <c r="G84" s="9">
        <v>460.1</v>
      </c>
      <c r="H84" s="9">
        <v>460.1</v>
      </c>
    </row>
    <row r="85" spans="1:8" ht="26.4" outlineLevel="7" x14ac:dyDescent="0.3">
      <c r="A85" s="17" t="s">
        <v>11</v>
      </c>
      <c r="B85" s="18" t="s">
        <v>28</v>
      </c>
      <c r="C85" s="18" t="s">
        <v>40</v>
      </c>
      <c r="D85" s="17" t="s">
        <v>7</v>
      </c>
      <c r="E85" s="19" t="s">
        <v>333</v>
      </c>
      <c r="F85" s="9">
        <v>470.1</v>
      </c>
      <c r="G85" s="9">
        <v>460.1</v>
      </c>
      <c r="H85" s="9">
        <v>460.1</v>
      </c>
    </row>
    <row r="86" spans="1:8" ht="39.6" outlineLevel="7" x14ac:dyDescent="0.3">
      <c r="A86" s="17" t="s">
        <v>11</v>
      </c>
      <c r="B86" s="18" t="s">
        <v>28</v>
      </c>
      <c r="C86" s="18" t="s">
        <v>696</v>
      </c>
      <c r="D86" s="17"/>
      <c r="E86" s="19" t="s">
        <v>697</v>
      </c>
      <c r="F86" s="9">
        <v>364.2</v>
      </c>
      <c r="G86" s="9">
        <v>0</v>
      </c>
      <c r="H86" s="9">
        <v>0</v>
      </c>
    </row>
    <row r="87" spans="1:8" ht="26.4" outlineLevel="7" x14ac:dyDescent="0.3">
      <c r="A87" s="17" t="s">
        <v>11</v>
      </c>
      <c r="B87" s="18" t="s">
        <v>28</v>
      </c>
      <c r="C87" s="18" t="s">
        <v>696</v>
      </c>
      <c r="D87" s="17">
        <v>200</v>
      </c>
      <c r="E87" s="19" t="s">
        <v>333</v>
      </c>
      <c r="F87" s="9">
        <v>364.2</v>
      </c>
      <c r="G87" s="9">
        <v>0</v>
      </c>
      <c r="H87" s="9">
        <v>0</v>
      </c>
    </row>
    <row r="88" spans="1:8" ht="39.6" outlineLevel="4" x14ac:dyDescent="0.3">
      <c r="A88" s="17" t="s">
        <v>11</v>
      </c>
      <c r="B88" s="18" t="s">
        <v>28</v>
      </c>
      <c r="C88" s="18" t="s">
        <v>41</v>
      </c>
      <c r="D88" s="17"/>
      <c r="E88" s="19" t="s">
        <v>361</v>
      </c>
      <c r="F88" s="9">
        <v>400</v>
      </c>
      <c r="G88" s="9">
        <v>400</v>
      </c>
      <c r="H88" s="9">
        <v>400</v>
      </c>
    </row>
    <row r="89" spans="1:8" ht="26.4" outlineLevel="5" x14ac:dyDescent="0.3">
      <c r="A89" s="17" t="s">
        <v>11</v>
      </c>
      <c r="B89" s="18" t="s">
        <v>28</v>
      </c>
      <c r="C89" s="18" t="s">
        <v>42</v>
      </c>
      <c r="D89" s="17"/>
      <c r="E89" s="19" t="s">
        <v>362</v>
      </c>
      <c r="F89" s="9">
        <v>400</v>
      </c>
      <c r="G89" s="9">
        <v>400</v>
      </c>
      <c r="H89" s="9">
        <v>400</v>
      </c>
    </row>
    <row r="90" spans="1:8" ht="39.6" outlineLevel="6" x14ac:dyDescent="0.3">
      <c r="A90" s="17" t="s">
        <v>11</v>
      </c>
      <c r="B90" s="18" t="s">
        <v>28</v>
      </c>
      <c r="C90" s="18" t="s">
        <v>43</v>
      </c>
      <c r="D90" s="17"/>
      <c r="E90" s="19" t="s">
        <v>363</v>
      </c>
      <c r="F90" s="9">
        <v>200</v>
      </c>
      <c r="G90" s="9">
        <v>200</v>
      </c>
      <c r="H90" s="9">
        <v>200</v>
      </c>
    </row>
    <row r="91" spans="1:8" ht="26.4" outlineLevel="7" x14ac:dyDescent="0.3">
      <c r="A91" s="17" t="s">
        <v>11</v>
      </c>
      <c r="B91" s="18" t="s">
        <v>28</v>
      </c>
      <c r="C91" s="18" t="s">
        <v>43</v>
      </c>
      <c r="D91" s="17" t="s">
        <v>7</v>
      </c>
      <c r="E91" s="19" t="s">
        <v>333</v>
      </c>
      <c r="F91" s="9">
        <v>200</v>
      </c>
      <c r="G91" s="9">
        <v>200</v>
      </c>
      <c r="H91" s="9">
        <v>200</v>
      </c>
    </row>
    <row r="92" spans="1:8" ht="39.6" outlineLevel="6" x14ac:dyDescent="0.3">
      <c r="A92" s="17" t="s">
        <v>11</v>
      </c>
      <c r="B92" s="18" t="s">
        <v>28</v>
      </c>
      <c r="C92" s="18" t="s">
        <v>44</v>
      </c>
      <c r="D92" s="17"/>
      <c r="E92" s="19" t="s">
        <v>364</v>
      </c>
      <c r="F92" s="9">
        <v>200</v>
      </c>
      <c r="G92" s="9">
        <v>200</v>
      </c>
      <c r="H92" s="9">
        <v>200</v>
      </c>
    </row>
    <row r="93" spans="1:8" ht="26.4" outlineLevel="7" x14ac:dyDescent="0.3">
      <c r="A93" s="17" t="s">
        <v>11</v>
      </c>
      <c r="B93" s="18" t="s">
        <v>28</v>
      </c>
      <c r="C93" s="18" t="s">
        <v>44</v>
      </c>
      <c r="D93" s="17" t="s">
        <v>7</v>
      </c>
      <c r="E93" s="19" t="s">
        <v>333</v>
      </c>
      <c r="F93" s="9">
        <v>200</v>
      </c>
      <c r="G93" s="9">
        <v>200</v>
      </c>
      <c r="H93" s="9">
        <v>200</v>
      </c>
    </row>
    <row r="94" spans="1:8" ht="39.6" outlineLevel="3" x14ac:dyDescent="0.3">
      <c r="A94" s="17" t="s">
        <v>11</v>
      </c>
      <c r="B94" s="18" t="s">
        <v>28</v>
      </c>
      <c r="C94" s="18" t="s">
        <v>45</v>
      </c>
      <c r="D94" s="17"/>
      <c r="E94" s="19" t="s">
        <v>295</v>
      </c>
      <c r="F94" s="9">
        <v>45</v>
      </c>
      <c r="G94" s="9">
        <v>45</v>
      </c>
      <c r="H94" s="9">
        <v>45</v>
      </c>
    </row>
    <row r="95" spans="1:8" ht="39.6" outlineLevel="4" x14ac:dyDescent="0.3">
      <c r="A95" s="17" t="s">
        <v>11</v>
      </c>
      <c r="B95" s="18" t="s">
        <v>28</v>
      </c>
      <c r="C95" s="18" t="s">
        <v>46</v>
      </c>
      <c r="D95" s="17"/>
      <c r="E95" s="19" t="s">
        <v>365</v>
      </c>
      <c r="F95" s="9">
        <v>45</v>
      </c>
      <c r="G95" s="9">
        <v>45</v>
      </c>
      <c r="H95" s="9">
        <v>45</v>
      </c>
    </row>
    <row r="96" spans="1:8" ht="26.4" outlineLevel="5" x14ac:dyDescent="0.3">
      <c r="A96" s="17" t="s">
        <v>11</v>
      </c>
      <c r="B96" s="18" t="s">
        <v>28</v>
      </c>
      <c r="C96" s="18" t="s">
        <v>47</v>
      </c>
      <c r="D96" s="17"/>
      <c r="E96" s="19" t="s">
        <v>366</v>
      </c>
      <c r="F96" s="9">
        <v>2</v>
      </c>
      <c r="G96" s="9">
        <v>2</v>
      </c>
      <c r="H96" s="9">
        <v>2</v>
      </c>
    </row>
    <row r="97" spans="1:8" ht="26.4" outlineLevel="6" x14ac:dyDescent="0.3">
      <c r="A97" s="17" t="s">
        <v>11</v>
      </c>
      <c r="B97" s="18" t="s">
        <v>28</v>
      </c>
      <c r="C97" s="18" t="s">
        <v>48</v>
      </c>
      <c r="D97" s="17"/>
      <c r="E97" s="19" t="s">
        <v>367</v>
      </c>
      <c r="F97" s="9">
        <v>2</v>
      </c>
      <c r="G97" s="9">
        <v>2</v>
      </c>
      <c r="H97" s="9">
        <v>2</v>
      </c>
    </row>
    <row r="98" spans="1:8" ht="26.4" outlineLevel="7" x14ac:dyDescent="0.3">
      <c r="A98" s="17" t="s">
        <v>11</v>
      </c>
      <c r="B98" s="18" t="s">
        <v>28</v>
      </c>
      <c r="C98" s="18" t="s">
        <v>48</v>
      </c>
      <c r="D98" s="17" t="s">
        <v>7</v>
      </c>
      <c r="E98" s="19" t="s">
        <v>333</v>
      </c>
      <c r="F98" s="9">
        <v>2</v>
      </c>
      <c r="G98" s="9">
        <v>2</v>
      </c>
      <c r="H98" s="9">
        <v>2</v>
      </c>
    </row>
    <row r="99" spans="1:8" ht="26.4" outlineLevel="5" x14ac:dyDescent="0.3">
      <c r="A99" s="17" t="s">
        <v>11</v>
      </c>
      <c r="B99" s="18" t="s">
        <v>28</v>
      </c>
      <c r="C99" s="18" t="s">
        <v>49</v>
      </c>
      <c r="D99" s="17"/>
      <c r="E99" s="19" t="s">
        <v>368</v>
      </c>
      <c r="F99" s="9">
        <v>43</v>
      </c>
      <c r="G99" s="9">
        <v>43</v>
      </c>
      <c r="H99" s="9">
        <v>43</v>
      </c>
    </row>
    <row r="100" spans="1:8" ht="26.4" outlineLevel="6" x14ac:dyDescent="0.3">
      <c r="A100" s="17" t="s">
        <v>11</v>
      </c>
      <c r="B100" s="18" t="s">
        <v>28</v>
      </c>
      <c r="C100" s="18" t="s">
        <v>50</v>
      </c>
      <c r="D100" s="17"/>
      <c r="E100" s="19" t="s">
        <v>369</v>
      </c>
      <c r="F100" s="9">
        <v>43</v>
      </c>
      <c r="G100" s="9">
        <v>43</v>
      </c>
      <c r="H100" s="9">
        <v>43</v>
      </c>
    </row>
    <row r="101" spans="1:8" ht="66" customHeight="1" outlineLevel="7" x14ac:dyDescent="0.3">
      <c r="A101" s="17" t="s">
        <v>11</v>
      </c>
      <c r="B101" s="18" t="s">
        <v>28</v>
      </c>
      <c r="C101" s="18" t="s">
        <v>50</v>
      </c>
      <c r="D101" s="17">
        <v>100</v>
      </c>
      <c r="E101" s="19" t="s">
        <v>332</v>
      </c>
      <c r="F101" s="9">
        <v>43</v>
      </c>
      <c r="G101" s="9">
        <v>43</v>
      </c>
      <c r="H101" s="9">
        <v>43</v>
      </c>
    </row>
    <row r="102" spans="1:8" ht="39.6" outlineLevel="3" x14ac:dyDescent="0.3">
      <c r="A102" s="17" t="s">
        <v>11</v>
      </c>
      <c r="B102" s="18" t="s">
        <v>28</v>
      </c>
      <c r="C102" s="18" t="s">
        <v>51</v>
      </c>
      <c r="D102" s="17"/>
      <c r="E102" s="61" t="s">
        <v>578</v>
      </c>
      <c r="F102" s="9">
        <v>1589.8</v>
      </c>
      <c r="G102" s="9">
        <v>0</v>
      </c>
      <c r="H102" s="9">
        <v>0</v>
      </c>
    </row>
    <row r="103" spans="1:8" ht="39.6" outlineLevel="4" x14ac:dyDescent="0.3">
      <c r="A103" s="17" t="s">
        <v>11</v>
      </c>
      <c r="B103" s="18" t="s">
        <v>28</v>
      </c>
      <c r="C103" s="18" t="s">
        <v>52</v>
      </c>
      <c r="D103" s="17"/>
      <c r="E103" s="61" t="s">
        <v>674</v>
      </c>
      <c r="F103" s="9">
        <v>760</v>
      </c>
      <c r="G103" s="9">
        <v>0</v>
      </c>
      <c r="H103" s="9">
        <v>0</v>
      </c>
    </row>
    <row r="104" spans="1:8" ht="26.4" outlineLevel="5" x14ac:dyDescent="0.3">
      <c r="A104" s="17" t="s">
        <v>11</v>
      </c>
      <c r="B104" s="18" t="s">
        <v>28</v>
      </c>
      <c r="C104" s="18" t="s">
        <v>53</v>
      </c>
      <c r="D104" s="17"/>
      <c r="E104" s="61" t="s">
        <v>370</v>
      </c>
      <c r="F104" s="9">
        <v>760</v>
      </c>
      <c r="G104" s="9">
        <v>0</v>
      </c>
      <c r="H104" s="9">
        <v>0</v>
      </c>
    </row>
    <row r="105" spans="1:8" ht="39.6" outlineLevel="6" x14ac:dyDescent="0.3">
      <c r="A105" s="17" t="s">
        <v>11</v>
      </c>
      <c r="B105" s="18" t="s">
        <v>28</v>
      </c>
      <c r="C105" s="18" t="s">
        <v>54</v>
      </c>
      <c r="D105" s="17"/>
      <c r="E105" s="61" t="s">
        <v>589</v>
      </c>
      <c r="F105" s="9">
        <v>760</v>
      </c>
      <c r="G105" s="9">
        <v>0</v>
      </c>
      <c r="H105" s="9">
        <v>0</v>
      </c>
    </row>
    <row r="106" spans="1:8" ht="26.4" outlineLevel="7" x14ac:dyDescent="0.3">
      <c r="A106" s="17" t="s">
        <v>11</v>
      </c>
      <c r="B106" s="18" t="s">
        <v>28</v>
      </c>
      <c r="C106" s="18" t="s">
        <v>54</v>
      </c>
      <c r="D106" s="17" t="s">
        <v>7</v>
      </c>
      <c r="E106" s="61" t="s">
        <v>333</v>
      </c>
      <c r="F106" s="9">
        <v>760</v>
      </c>
      <c r="G106" s="9">
        <v>0</v>
      </c>
      <c r="H106" s="9">
        <v>0</v>
      </c>
    </row>
    <row r="107" spans="1:8" ht="52.8" outlineLevel="4" x14ac:dyDescent="0.3">
      <c r="A107" s="17" t="s">
        <v>11</v>
      </c>
      <c r="B107" s="18" t="s">
        <v>28</v>
      </c>
      <c r="C107" s="18" t="s">
        <v>55</v>
      </c>
      <c r="D107" s="17"/>
      <c r="E107" s="61" t="s">
        <v>580</v>
      </c>
      <c r="F107" s="9">
        <v>829.8</v>
      </c>
      <c r="G107" s="9">
        <v>0</v>
      </c>
      <c r="H107" s="9">
        <v>0</v>
      </c>
    </row>
    <row r="108" spans="1:8" ht="65.25" customHeight="1" outlineLevel="4" x14ac:dyDescent="0.3">
      <c r="A108" s="17" t="s">
        <v>11</v>
      </c>
      <c r="B108" s="18" t="s">
        <v>28</v>
      </c>
      <c r="C108" s="18" t="s">
        <v>569</v>
      </c>
      <c r="D108" s="17"/>
      <c r="E108" s="61" t="s">
        <v>590</v>
      </c>
      <c r="F108" s="9">
        <v>829.8</v>
      </c>
      <c r="G108" s="9">
        <v>0</v>
      </c>
      <c r="H108" s="9">
        <v>0</v>
      </c>
    </row>
    <row r="109" spans="1:8" ht="52.8" outlineLevel="4" x14ac:dyDescent="0.3">
      <c r="A109" s="17" t="s">
        <v>11</v>
      </c>
      <c r="B109" s="18" t="s">
        <v>28</v>
      </c>
      <c r="C109" s="18" t="s">
        <v>571</v>
      </c>
      <c r="D109" s="17"/>
      <c r="E109" s="61" t="s">
        <v>676</v>
      </c>
      <c r="F109" s="9">
        <v>829.8</v>
      </c>
      <c r="G109" s="9">
        <v>0</v>
      </c>
      <c r="H109" s="9">
        <v>0</v>
      </c>
    </row>
    <row r="110" spans="1:8" ht="26.4" outlineLevel="4" x14ac:dyDescent="0.3">
      <c r="A110" s="17" t="s">
        <v>11</v>
      </c>
      <c r="B110" s="18" t="s">
        <v>28</v>
      </c>
      <c r="C110" s="18" t="s">
        <v>571</v>
      </c>
      <c r="D110" s="17" t="s">
        <v>7</v>
      </c>
      <c r="E110" s="61" t="s">
        <v>333</v>
      </c>
      <c r="F110" s="9">
        <v>829.8</v>
      </c>
      <c r="G110" s="9">
        <v>0</v>
      </c>
      <c r="H110" s="9">
        <v>0</v>
      </c>
    </row>
    <row r="111" spans="1:8" ht="26.4" outlineLevel="1" x14ac:dyDescent="0.3">
      <c r="A111" s="17" t="s">
        <v>11</v>
      </c>
      <c r="B111" s="18" t="s">
        <v>57</v>
      </c>
      <c r="C111" s="18"/>
      <c r="D111" s="17"/>
      <c r="E111" s="19" t="s">
        <v>278</v>
      </c>
      <c r="F111" s="9">
        <v>2956.5</v>
      </c>
      <c r="G111" s="9">
        <v>2952</v>
      </c>
      <c r="H111" s="9">
        <v>2920</v>
      </c>
    </row>
    <row r="112" spans="1:8" outlineLevel="2" x14ac:dyDescent="0.3">
      <c r="A112" s="17" t="s">
        <v>11</v>
      </c>
      <c r="B112" s="18" t="s">
        <v>58</v>
      </c>
      <c r="C112" s="18"/>
      <c r="D112" s="17"/>
      <c r="E112" s="19" t="s">
        <v>296</v>
      </c>
      <c r="F112" s="9">
        <v>836</v>
      </c>
      <c r="G112" s="9">
        <v>831.5</v>
      </c>
      <c r="H112" s="9">
        <v>799.5</v>
      </c>
    </row>
    <row r="113" spans="1:8" ht="52.8" outlineLevel="3" x14ac:dyDescent="0.3">
      <c r="A113" s="17" t="s">
        <v>11</v>
      </c>
      <c r="B113" s="18" t="s">
        <v>58</v>
      </c>
      <c r="C113" s="18" t="s">
        <v>13</v>
      </c>
      <c r="D113" s="17"/>
      <c r="E113" s="19" t="s">
        <v>289</v>
      </c>
      <c r="F113" s="9">
        <v>836</v>
      </c>
      <c r="G113" s="9">
        <v>831.5</v>
      </c>
      <c r="H113" s="9">
        <v>799.5</v>
      </c>
    </row>
    <row r="114" spans="1:8" ht="52.8" outlineLevel="4" x14ac:dyDescent="0.3">
      <c r="A114" s="17" t="s">
        <v>11</v>
      </c>
      <c r="B114" s="18" t="s">
        <v>58</v>
      </c>
      <c r="C114" s="18" t="s">
        <v>18</v>
      </c>
      <c r="D114" s="17"/>
      <c r="E114" s="19" t="s">
        <v>341</v>
      </c>
      <c r="F114" s="9">
        <v>836</v>
      </c>
      <c r="G114" s="9">
        <v>831.5</v>
      </c>
      <c r="H114" s="9">
        <v>799.5</v>
      </c>
    </row>
    <row r="115" spans="1:8" ht="66" outlineLevel="5" x14ac:dyDescent="0.3">
      <c r="A115" s="17" t="s">
        <v>11</v>
      </c>
      <c r="B115" s="18" t="s">
        <v>58</v>
      </c>
      <c r="C115" s="18" t="s">
        <v>19</v>
      </c>
      <c r="D115" s="17"/>
      <c r="E115" s="19" t="s">
        <v>342</v>
      </c>
      <c r="F115" s="9">
        <v>836</v>
      </c>
      <c r="G115" s="9">
        <v>831.5</v>
      </c>
      <c r="H115" s="9">
        <v>799.5</v>
      </c>
    </row>
    <row r="116" spans="1:8" ht="39.6" outlineLevel="6" x14ac:dyDescent="0.3">
      <c r="A116" s="17" t="s">
        <v>11</v>
      </c>
      <c r="B116" s="18" t="s">
        <v>58</v>
      </c>
      <c r="C116" s="18" t="s">
        <v>638</v>
      </c>
      <c r="D116" s="17"/>
      <c r="E116" s="19" t="s">
        <v>379</v>
      </c>
      <c r="F116" s="9">
        <v>836</v>
      </c>
      <c r="G116" s="9">
        <v>831.5</v>
      </c>
      <c r="H116" s="9">
        <v>799.5</v>
      </c>
    </row>
    <row r="117" spans="1:8" ht="52.8" outlineLevel="7" x14ac:dyDescent="0.3">
      <c r="A117" s="17" t="s">
        <v>11</v>
      </c>
      <c r="B117" s="18" t="s">
        <v>58</v>
      </c>
      <c r="C117" s="18" t="s">
        <v>638</v>
      </c>
      <c r="D117" s="17" t="s">
        <v>6</v>
      </c>
      <c r="E117" s="19" t="s">
        <v>332</v>
      </c>
      <c r="F117" s="9">
        <v>836</v>
      </c>
      <c r="G117" s="9">
        <v>831.5</v>
      </c>
      <c r="H117" s="9">
        <v>799.5</v>
      </c>
    </row>
    <row r="118" spans="1:8" ht="38.25" customHeight="1" outlineLevel="2" x14ac:dyDescent="0.3">
      <c r="A118" s="17" t="s">
        <v>11</v>
      </c>
      <c r="B118" s="18" t="s">
        <v>64</v>
      </c>
      <c r="C118" s="18"/>
      <c r="D118" s="17"/>
      <c r="E118" s="19" t="s">
        <v>721</v>
      </c>
      <c r="F118" s="9">
        <v>2070.5</v>
      </c>
      <c r="G118" s="9">
        <v>2070.5</v>
      </c>
      <c r="H118" s="9">
        <v>2070.5</v>
      </c>
    </row>
    <row r="119" spans="1:8" ht="66" outlineLevel="3" x14ac:dyDescent="0.3">
      <c r="A119" s="17" t="s">
        <v>11</v>
      </c>
      <c r="B119" s="18" t="s">
        <v>64</v>
      </c>
      <c r="C119" s="18" t="s">
        <v>60</v>
      </c>
      <c r="D119" s="17"/>
      <c r="E119" s="19" t="s">
        <v>297</v>
      </c>
      <c r="F119" s="9">
        <v>2070.5</v>
      </c>
      <c r="G119" s="9">
        <v>2070.5</v>
      </c>
      <c r="H119" s="9">
        <v>2070.5</v>
      </c>
    </row>
    <row r="120" spans="1:8" ht="52.8" outlineLevel="4" x14ac:dyDescent="0.3">
      <c r="A120" s="17" t="s">
        <v>11</v>
      </c>
      <c r="B120" s="18" t="s">
        <v>64</v>
      </c>
      <c r="C120" s="18" t="s">
        <v>61</v>
      </c>
      <c r="D120" s="17"/>
      <c r="E120" s="19" t="s">
        <v>380</v>
      </c>
      <c r="F120" s="9">
        <v>1920.5</v>
      </c>
      <c r="G120" s="9">
        <v>1920.5</v>
      </c>
      <c r="H120" s="9">
        <v>1920.5</v>
      </c>
    </row>
    <row r="121" spans="1:8" ht="39.6" outlineLevel="5" x14ac:dyDescent="0.3">
      <c r="A121" s="17" t="s">
        <v>11</v>
      </c>
      <c r="B121" s="18" t="s">
        <v>64</v>
      </c>
      <c r="C121" s="18" t="s">
        <v>62</v>
      </c>
      <c r="D121" s="17"/>
      <c r="E121" s="19" t="s">
        <v>381</v>
      </c>
      <c r="F121" s="9">
        <v>1920.5</v>
      </c>
      <c r="G121" s="9">
        <v>1920.5</v>
      </c>
      <c r="H121" s="9">
        <v>1920.5</v>
      </c>
    </row>
    <row r="122" spans="1:8" ht="26.4" outlineLevel="6" x14ac:dyDescent="0.3">
      <c r="A122" s="17" t="s">
        <v>11</v>
      </c>
      <c r="B122" s="18" t="s">
        <v>64</v>
      </c>
      <c r="C122" s="18" t="s">
        <v>63</v>
      </c>
      <c r="D122" s="17"/>
      <c r="E122" s="19" t="s">
        <v>382</v>
      </c>
      <c r="F122" s="9">
        <v>1920.5</v>
      </c>
      <c r="G122" s="9">
        <v>1920.5</v>
      </c>
      <c r="H122" s="9">
        <v>1920.5</v>
      </c>
    </row>
    <row r="123" spans="1:8" ht="52.8" outlineLevel="7" x14ac:dyDescent="0.3">
      <c r="A123" s="17" t="s">
        <v>11</v>
      </c>
      <c r="B123" s="18" t="s">
        <v>64</v>
      </c>
      <c r="C123" s="18" t="s">
        <v>63</v>
      </c>
      <c r="D123" s="17" t="s">
        <v>6</v>
      </c>
      <c r="E123" s="19" t="s">
        <v>332</v>
      </c>
      <c r="F123" s="9">
        <v>1874</v>
      </c>
      <c r="G123" s="9">
        <v>1874</v>
      </c>
      <c r="H123" s="9">
        <v>1874</v>
      </c>
    </row>
    <row r="124" spans="1:8" ht="26.4" outlineLevel="7" x14ac:dyDescent="0.3">
      <c r="A124" s="17" t="s">
        <v>11</v>
      </c>
      <c r="B124" s="18" t="s">
        <v>64</v>
      </c>
      <c r="C124" s="18" t="s">
        <v>63</v>
      </c>
      <c r="D124" s="17" t="s">
        <v>7</v>
      </c>
      <c r="E124" s="19" t="s">
        <v>333</v>
      </c>
      <c r="F124" s="9">
        <v>46.5</v>
      </c>
      <c r="G124" s="9">
        <v>46.5</v>
      </c>
      <c r="H124" s="9">
        <v>46.5</v>
      </c>
    </row>
    <row r="125" spans="1:8" ht="39.6" outlineLevel="4" x14ac:dyDescent="0.3">
      <c r="A125" s="17" t="s">
        <v>11</v>
      </c>
      <c r="B125" s="18" t="s">
        <v>64</v>
      </c>
      <c r="C125" s="18" t="s">
        <v>65</v>
      </c>
      <c r="D125" s="17"/>
      <c r="E125" s="19" t="s">
        <v>383</v>
      </c>
      <c r="F125" s="9">
        <v>50</v>
      </c>
      <c r="G125" s="9">
        <v>50</v>
      </c>
      <c r="H125" s="9">
        <v>50</v>
      </c>
    </row>
    <row r="126" spans="1:8" ht="52.8" outlineLevel="5" x14ac:dyDescent="0.3">
      <c r="A126" s="17" t="s">
        <v>11</v>
      </c>
      <c r="B126" s="18" t="s">
        <v>64</v>
      </c>
      <c r="C126" s="18" t="s">
        <v>66</v>
      </c>
      <c r="D126" s="17"/>
      <c r="E126" s="19" t="s">
        <v>384</v>
      </c>
      <c r="F126" s="9">
        <v>50</v>
      </c>
      <c r="G126" s="9">
        <v>50</v>
      </c>
      <c r="H126" s="9">
        <v>50</v>
      </c>
    </row>
    <row r="127" spans="1:8" ht="26.4" outlineLevel="6" x14ac:dyDescent="0.3">
      <c r="A127" s="17" t="s">
        <v>11</v>
      </c>
      <c r="B127" s="18" t="s">
        <v>64</v>
      </c>
      <c r="C127" s="18" t="s">
        <v>67</v>
      </c>
      <c r="D127" s="17"/>
      <c r="E127" s="19" t="s">
        <v>385</v>
      </c>
      <c r="F127" s="9">
        <v>50</v>
      </c>
      <c r="G127" s="9">
        <v>50</v>
      </c>
      <c r="H127" s="9">
        <v>50</v>
      </c>
    </row>
    <row r="128" spans="1:8" ht="26.4" outlineLevel="7" x14ac:dyDescent="0.3">
      <c r="A128" s="17" t="s">
        <v>11</v>
      </c>
      <c r="B128" s="18" t="s">
        <v>64</v>
      </c>
      <c r="C128" s="18" t="s">
        <v>67</v>
      </c>
      <c r="D128" s="17" t="s">
        <v>7</v>
      </c>
      <c r="E128" s="19" t="s">
        <v>333</v>
      </c>
      <c r="F128" s="9">
        <v>50</v>
      </c>
      <c r="G128" s="9">
        <v>50</v>
      </c>
      <c r="H128" s="9">
        <v>50</v>
      </c>
    </row>
    <row r="129" spans="1:8" ht="26.4" outlineLevel="4" x14ac:dyDescent="0.3">
      <c r="A129" s="17" t="s">
        <v>11</v>
      </c>
      <c r="B129" s="18" t="s">
        <v>64</v>
      </c>
      <c r="C129" s="18" t="s">
        <v>68</v>
      </c>
      <c r="D129" s="17"/>
      <c r="E129" s="19" t="s">
        <v>386</v>
      </c>
      <c r="F129" s="9">
        <v>100</v>
      </c>
      <c r="G129" s="9">
        <v>100</v>
      </c>
      <c r="H129" s="9">
        <v>100</v>
      </c>
    </row>
    <row r="130" spans="1:8" ht="39.6" outlineLevel="5" x14ac:dyDescent="0.3">
      <c r="A130" s="17" t="s">
        <v>11</v>
      </c>
      <c r="B130" s="18" t="s">
        <v>64</v>
      </c>
      <c r="C130" s="18" t="s">
        <v>69</v>
      </c>
      <c r="D130" s="17"/>
      <c r="E130" s="19" t="s">
        <v>387</v>
      </c>
      <c r="F130" s="9">
        <v>55</v>
      </c>
      <c r="G130" s="9">
        <v>80</v>
      </c>
      <c r="H130" s="9">
        <v>80</v>
      </c>
    </row>
    <row r="131" spans="1:8" outlineLevel="6" x14ac:dyDescent="0.3">
      <c r="A131" s="17" t="s">
        <v>11</v>
      </c>
      <c r="B131" s="18" t="s">
        <v>64</v>
      </c>
      <c r="C131" s="18" t="s">
        <v>70</v>
      </c>
      <c r="D131" s="17"/>
      <c r="E131" s="19" t="s">
        <v>388</v>
      </c>
      <c r="F131" s="9">
        <v>10</v>
      </c>
      <c r="G131" s="9">
        <v>10</v>
      </c>
      <c r="H131" s="9">
        <v>10</v>
      </c>
    </row>
    <row r="132" spans="1:8" ht="26.4" outlineLevel="7" x14ac:dyDescent="0.3">
      <c r="A132" s="17" t="s">
        <v>11</v>
      </c>
      <c r="B132" s="18" t="s">
        <v>64</v>
      </c>
      <c r="C132" s="18" t="s">
        <v>70</v>
      </c>
      <c r="D132" s="17" t="s">
        <v>7</v>
      </c>
      <c r="E132" s="19" t="s">
        <v>333</v>
      </c>
      <c r="F132" s="9">
        <v>10</v>
      </c>
      <c r="G132" s="9">
        <v>10</v>
      </c>
      <c r="H132" s="9">
        <v>10</v>
      </c>
    </row>
    <row r="133" spans="1:8" outlineLevel="6" x14ac:dyDescent="0.3">
      <c r="A133" s="17" t="s">
        <v>11</v>
      </c>
      <c r="B133" s="18" t="s">
        <v>64</v>
      </c>
      <c r="C133" s="18" t="s">
        <v>71</v>
      </c>
      <c r="D133" s="17"/>
      <c r="E133" s="19" t="s">
        <v>389</v>
      </c>
      <c r="F133" s="9">
        <v>14</v>
      </c>
      <c r="G133" s="9">
        <v>24</v>
      </c>
      <c r="H133" s="9">
        <v>24</v>
      </c>
    </row>
    <row r="134" spans="1:8" ht="26.4" outlineLevel="7" x14ac:dyDescent="0.3">
      <c r="A134" s="17" t="s">
        <v>11</v>
      </c>
      <c r="B134" s="18" t="s">
        <v>64</v>
      </c>
      <c r="C134" s="18" t="s">
        <v>71</v>
      </c>
      <c r="D134" s="17" t="s">
        <v>7</v>
      </c>
      <c r="E134" s="19" t="s">
        <v>333</v>
      </c>
      <c r="F134" s="9">
        <v>14</v>
      </c>
      <c r="G134" s="9">
        <v>24</v>
      </c>
      <c r="H134" s="9">
        <v>24</v>
      </c>
    </row>
    <row r="135" spans="1:8" outlineLevel="6" x14ac:dyDescent="0.3">
      <c r="A135" s="17" t="s">
        <v>11</v>
      </c>
      <c r="B135" s="18" t="s">
        <v>64</v>
      </c>
      <c r="C135" s="18" t="s">
        <v>72</v>
      </c>
      <c r="D135" s="17"/>
      <c r="E135" s="19" t="s">
        <v>390</v>
      </c>
      <c r="F135" s="9">
        <v>25</v>
      </c>
      <c r="G135" s="9">
        <v>40</v>
      </c>
      <c r="H135" s="9">
        <v>40</v>
      </c>
    </row>
    <row r="136" spans="1:8" ht="26.4" outlineLevel="7" x14ac:dyDescent="0.3">
      <c r="A136" s="17" t="s">
        <v>11</v>
      </c>
      <c r="B136" s="18" t="s">
        <v>64</v>
      </c>
      <c r="C136" s="18" t="s">
        <v>72</v>
      </c>
      <c r="D136" s="17" t="s">
        <v>7</v>
      </c>
      <c r="E136" s="19" t="s">
        <v>333</v>
      </c>
      <c r="F136" s="9">
        <v>25</v>
      </c>
      <c r="G136" s="9">
        <v>40</v>
      </c>
      <c r="H136" s="9">
        <v>40</v>
      </c>
    </row>
    <row r="137" spans="1:8" outlineLevel="6" x14ac:dyDescent="0.3">
      <c r="A137" s="17" t="s">
        <v>11</v>
      </c>
      <c r="B137" s="18" t="s">
        <v>64</v>
      </c>
      <c r="C137" s="18" t="s">
        <v>73</v>
      </c>
      <c r="D137" s="17"/>
      <c r="E137" s="19" t="s">
        <v>391</v>
      </c>
      <c r="F137" s="9">
        <v>3</v>
      </c>
      <c r="G137" s="9">
        <v>3</v>
      </c>
      <c r="H137" s="9">
        <v>3</v>
      </c>
    </row>
    <row r="138" spans="1:8" ht="26.4" outlineLevel="7" x14ac:dyDescent="0.3">
      <c r="A138" s="17" t="s">
        <v>11</v>
      </c>
      <c r="B138" s="18" t="s">
        <v>64</v>
      </c>
      <c r="C138" s="18" t="s">
        <v>73</v>
      </c>
      <c r="D138" s="17" t="s">
        <v>7</v>
      </c>
      <c r="E138" s="19" t="s">
        <v>333</v>
      </c>
      <c r="F138" s="9">
        <v>3</v>
      </c>
      <c r="G138" s="9">
        <v>3</v>
      </c>
      <c r="H138" s="9">
        <v>3</v>
      </c>
    </row>
    <row r="139" spans="1:8" outlineLevel="6" x14ac:dyDescent="0.3">
      <c r="A139" s="17" t="s">
        <v>11</v>
      </c>
      <c r="B139" s="18" t="s">
        <v>64</v>
      </c>
      <c r="C139" s="18" t="s">
        <v>74</v>
      </c>
      <c r="D139" s="17"/>
      <c r="E139" s="19" t="s">
        <v>392</v>
      </c>
      <c r="F139" s="9">
        <v>3</v>
      </c>
      <c r="G139" s="9">
        <v>3</v>
      </c>
      <c r="H139" s="9">
        <v>3</v>
      </c>
    </row>
    <row r="140" spans="1:8" ht="26.4" outlineLevel="7" x14ac:dyDescent="0.3">
      <c r="A140" s="17" t="s">
        <v>11</v>
      </c>
      <c r="B140" s="18" t="s">
        <v>64</v>
      </c>
      <c r="C140" s="18" t="s">
        <v>74</v>
      </c>
      <c r="D140" s="17" t="s">
        <v>7</v>
      </c>
      <c r="E140" s="19" t="s">
        <v>333</v>
      </c>
      <c r="F140" s="9">
        <v>3</v>
      </c>
      <c r="G140" s="9">
        <v>3</v>
      </c>
      <c r="H140" s="9">
        <v>3</v>
      </c>
    </row>
    <row r="141" spans="1:8" ht="39.6" outlineLevel="5" x14ac:dyDescent="0.3">
      <c r="A141" s="17" t="s">
        <v>11</v>
      </c>
      <c r="B141" s="18" t="s">
        <v>64</v>
      </c>
      <c r="C141" s="18" t="s">
        <v>75</v>
      </c>
      <c r="D141" s="17"/>
      <c r="E141" s="19" t="s">
        <v>393</v>
      </c>
      <c r="F141" s="9">
        <v>45</v>
      </c>
      <c r="G141" s="9">
        <v>20</v>
      </c>
      <c r="H141" s="9">
        <v>20</v>
      </c>
    </row>
    <row r="142" spans="1:8" ht="26.4" outlineLevel="6" x14ac:dyDescent="0.3">
      <c r="A142" s="17" t="s">
        <v>11</v>
      </c>
      <c r="B142" s="18" t="s">
        <v>64</v>
      </c>
      <c r="C142" s="18" t="s">
        <v>76</v>
      </c>
      <c r="D142" s="17"/>
      <c r="E142" s="19" t="s">
        <v>394</v>
      </c>
      <c r="F142" s="9">
        <v>45</v>
      </c>
      <c r="G142" s="9">
        <v>20</v>
      </c>
      <c r="H142" s="9">
        <v>20</v>
      </c>
    </row>
    <row r="143" spans="1:8" ht="26.4" outlineLevel="7" x14ac:dyDescent="0.3">
      <c r="A143" s="17" t="s">
        <v>11</v>
      </c>
      <c r="B143" s="18" t="s">
        <v>64</v>
      </c>
      <c r="C143" s="18" t="s">
        <v>76</v>
      </c>
      <c r="D143" s="17" t="s">
        <v>7</v>
      </c>
      <c r="E143" s="19" t="s">
        <v>333</v>
      </c>
      <c r="F143" s="9">
        <v>45</v>
      </c>
      <c r="G143" s="9">
        <v>20</v>
      </c>
      <c r="H143" s="9">
        <v>20</v>
      </c>
    </row>
    <row r="144" spans="1:8" ht="26.4" outlineLevel="7" x14ac:dyDescent="0.3">
      <c r="A144" s="17" t="s">
        <v>11</v>
      </c>
      <c r="B144" s="18" t="s">
        <v>658</v>
      </c>
      <c r="C144" s="18"/>
      <c r="D144" s="17"/>
      <c r="E144" s="19" t="s">
        <v>663</v>
      </c>
      <c r="F144" s="9">
        <v>50</v>
      </c>
      <c r="G144" s="9">
        <v>50</v>
      </c>
      <c r="H144" s="9">
        <v>50</v>
      </c>
    </row>
    <row r="145" spans="1:8" ht="52.8" outlineLevel="7" x14ac:dyDescent="0.3">
      <c r="A145" s="17" t="s">
        <v>11</v>
      </c>
      <c r="B145" s="18" t="s">
        <v>658</v>
      </c>
      <c r="C145" s="18" t="s">
        <v>659</v>
      </c>
      <c r="D145" s="17"/>
      <c r="E145" s="19" t="s">
        <v>664</v>
      </c>
      <c r="F145" s="9">
        <v>50</v>
      </c>
      <c r="G145" s="9">
        <v>50</v>
      </c>
      <c r="H145" s="9">
        <v>50</v>
      </c>
    </row>
    <row r="146" spans="1:8" ht="79.2" outlineLevel="7" x14ac:dyDescent="0.3">
      <c r="A146" s="17" t="s">
        <v>11</v>
      </c>
      <c r="B146" s="18" t="s">
        <v>658</v>
      </c>
      <c r="C146" s="18" t="s">
        <v>660</v>
      </c>
      <c r="D146" s="17"/>
      <c r="E146" s="19" t="s">
        <v>669</v>
      </c>
      <c r="F146" s="9">
        <v>50</v>
      </c>
      <c r="G146" s="9">
        <v>50</v>
      </c>
      <c r="H146" s="9">
        <v>50</v>
      </c>
    </row>
    <row r="147" spans="1:8" ht="26.4" outlineLevel="7" x14ac:dyDescent="0.3">
      <c r="A147" s="17" t="s">
        <v>11</v>
      </c>
      <c r="B147" s="18" t="s">
        <v>658</v>
      </c>
      <c r="C147" s="18" t="s">
        <v>661</v>
      </c>
      <c r="D147" s="17"/>
      <c r="E147" s="19" t="s">
        <v>665</v>
      </c>
      <c r="F147" s="9">
        <v>50</v>
      </c>
      <c r="G147" s="9">
        <v>50</v>
      </c>
      <c r="H147" s="9">
        <v>50</v>
      </c>
    </row>
    <row r="148" spans="1:8" ht="26.4" outlineLevel="7" x14ac:dyDescent="0.3">
      <c r="A148" s="17" t="s">
        <v>11</v>
      </c>
      <c r="B148" s="18" t="s">
        <v>658</v>
      </c>
      <c r="C148" s="18" t="s">
        <v>662</v>
      </c>
      <c r="D148" s="17"/>
      <c r="E148" s="19" t="s">
        <v>666</v>
      </c>
      <c r="F148" s="9">
        <v>50</v>
      </c>
      <c r="G148" s="9">
        <v>50</v>
      </c>
      <c r="H148" s="9">
        <v>50</v>
      </c>
    </row>
    <row r="149" spans="1:8" ht="26.4" outlineLevel="7" x14ac:dyDescent="0.3">
      <c r="A149" s="17" t="s">
        <v>11</v>
      </c>
      <c r="B149" s="18" t="s">
        <v>658</v>
      </c>
      <c r="C149" s="18" t="s">
        <v>662</v>
      </c>
      <c r="D149" s="17">
        <v>200</v>
      </c>
      <c r="E149" s="19" t="s">
        <v>333</v>
      </c>
      <c r="F149" s="9">
        <v>50</v>
      </c>
      <c r="G149" s="9">
        <v>50</v>
      </c>
      <c r="H149" s="9">
        <v>50</v>
      </c>
    </row>
    <row r="150" spans="1:8" outlineLevel="1" x14ac:dyDescent="0.3">
      <c r="A150" s="17" t="s">
        <v>11</v>
      </c>
      <c r="B150" s="18" t="s">
        <v>77</v>
      </c>
      <c r="C150" s="18"/>
      <c r="D150" s="17"/>
      <c r="E150" s="19" t="s">
        <v>279</v>
      </c>
      <c r="F150" s="9">
        <v>103782.29999999999</v>
      </c>
      <c r="G150" s="9">
        <v>90024</v>
      </c>
      <c r="H150" s="9">
        <v>93045.6</v>
      </c>
    </row>
    <row r="151" spans="1:8" outlineLevel="2" x14ac:dyDescent="0.3">
      <c r="A151" s="17" t="s">
        <v>11</v>
      </c>
      <c r="B151" s="18" t="s">
        <v>82</v>
      </c>
      <c r="C151" s="18"/>
      <c r="D151" s="17"/>
      <c r="E151" s="19" t="s">
        <v>299</v>
      </c>
      <c r="F151" s="9">
        <v>14429.5</v>
      </c>
      <c r="G151" s="9">
        <v>15574</v>
      </c>
      <c r="H151" s="9">
        <v>15660.5</v>
      </c>
    </row>
    <row r="152" spans="1:8" ht="52.8" outlineLevel="3" x14ac:dyDescent="0.3">
      <c r="A152" s="17" t="s">
        <v>11</v>
      </c>
      <c r="B152" s="18" t="s">
        <v>82</v>
      </c>
      <c r="C152" s="18" t="s">
        <v>79</v>
      </c>
      <c r="D152" s="17"/>
      <c r="E152" s="19" t="s">
        <v>298</v>
      </c>
      <c r="F152" s="9">
        <v>14429.5</v>
      </c>
      <c r="G152" s="9">
        <v>15574</v>
      </c>
      <c r="H152" s="9">
        <v>15660.5</v>
      </c>
    </row>
    <row r="153" spans="1:8" ht="26.4" outlineLevel="4" x14ac:dyDescent="0.3">
      <c r="A153" s="17" t="s">
        <v>11</v>
      </c>
      <c r="B153" s="18" t="s">
        <v>82</v>
      </c>
      <c r="C153" s="18" t="s">
        <v>83</v>
      </c>
      <c r="D153" s="17"/>
      <c r="E153" s="19" t="s">
        <v>398</v>
      </c>
      <c r="F153" s="9">
        <v>14429.5</v>
      </c>
      <c r="G153" s="9">
        <v>15574</v>
      </c>
      <c r="H153" s="9">
        <v>15660.5</v>
      </c>
    </row>
    <row r="154" spans="1:8" outlineLevel="5" x14ac:dyDescent="0.3">
      <c r="A154" s="17" t="s">
        <v>11</v>
      </c>
      <c r="B154" s="18" t="s">
        <v>82</v>
      </c>
      <c r="C154" s="18" t="s">
        <v>84</v>
      </c>
      <c r="D154" s="17"/>
      <c r="E154" s="19" t="s">
        <v>399</v>
      </c>
      <c r="F154" s="9">
        <v>14429.5</v>
      </c>
      <c r="G154" s="9">
        <v>15574</v>
      </c>
      <c r="H154" s="9">
        <v>15660.5</v>
      </c>
    </row>
    <row r="155" spans="1:8" ht="39.6" outlineLevel="6" x14ac:dyDescent="0.3">
      <c r="A155" s="17" t="s">
        <v>11</v>
      </c>
      <c r="B155" s="18" t="s">
        <v>82</v>
      </c>
      <c r="C155" s="18" t="s">
        <v>85</v>
      </c>
      <c r="D155" s="17"/>
      <c r="E155" s="19" t="s">
        <v>400</v>
      </c>
      <c r="F155" s="9">
        <v>2885.8999999999996</v>
      </c>
      <c r="G155" s="9">
        <v>3114.8</v>
      </c>
      <c r="H155" s="9">
        <v>3132.1</v>
      </c>
    </row>
    <row r="156" spans="1:8" ht="26.4" outlineLevel="7" x14ac:dyDescent="0.3">
      <c r="A156" s="17" t="s">
        <v>11</v>
      </c>
      <c r="B156" s="18" t="s">
        <v>82</v>
      </c>
      <c r="C156" s="18" t="s">
        <v>85</v>
      </c>
      <c r="D156" s="17" t="s">
        <v>7</v>
      </c>
      <c r="E156" s="19" t="s">
        <v>333</v>
      </c>
      <c r="F156" s="9">
        <v>2885.8999999999996</v>
      </c>
      <c r="G156" s="9">
        <v>3114.8</v>
      </c>
      <c r="H156" s="9">
        <v>3132.1</v>
      </c>
    </row>
    <row r="157" spans="1:8" ht="39.6" outlineLevel="7" x14ac:dyDescent="0.3">
      <c r="A157" s="17" t="s">
        <v>11</v>
      </c>
      <c r="B157" s="18" t="s">
        <v>82</v>
      </c>
      <c r="C157" s="18" t="s">
        <v>608</v>
      </c>
      <c r="D157" s="17"/>
      <c r="E157" s="19" t="s">
        <v>400</v>
      </c>
      <c r="F157" s="9">
        <v>11543.6</v>
      </c>
      <c r="G157" s="9">
        <v>12459.2</v>
      </c>
      <c r="H157" s="9">
        <v>12528.4</v>
      </c>
    </row>
    <row r="158" spans="1:8" ht="26.4" outlineLevel="7" x14ac:dyDescent="0.3">
      <c r="A158" s="17" t="s">
        <v>11</v>
      </c>
      <c r="B158" s="18" t="s">
        <v>82</v>
      </c>
      <c r="C158" s="18" t="s">
        <v>608</v>
      </c>
      <c r="D158" s="17">
        <v>200</v>
      </c>
      <c r="E158" s="19" t="s">
        <v>333</v>
      </c>
      <c r="F158" s="9">
        <v>11543.6</v>
      </c>
      <c r="G158" s="9">
        <v>12459.2</v>
      </c>
      <c r="H158" s="9">
        <v>12528.4</v>
      </c>
    </row>
    <row r="159" spans="1:8" outlineLevel="2" x14ac:dyDescent="0.3">
      <c r="A159" s="17" t="s">
        <v>11</v>
      </c>
      <c r="B159" s="18" t="s">
        <v>86</v>
      </c>
      <c r="C159" s="18"/>
      <c r="D159" s="17"/>
      <c r="E159" s="19" t="s">
        <v>300</v>
      </c>
      <c r="F159" s="9">
        <v>89004.799999999988</v>
      </c>
      <c r="G159" s="9">
        <v>74350</v>
      </c>
      <c r="H159" s="9">
        <v>77285.100000000006</v>
      </c>
    </row>
    <row r="160" spans="1:8" ht="52.8" outlineLevel="3" x14ac:dyDescent="0.3">
      <c r="A160" s="17" t="s">
        <v>11</v>
      </c>
      <c r="B160" s="18" t="s">
        <v>86</v>
      </c>
      <c r="C160" s="18" t="s">
        <v>79</v>
      </c>
      <c r="D160" s="17"/>
      <c r="E160" s="19" t="s">
        <v>298</v>
      </c>
      <c r="F160" s="9">
        <v>89004.799999999988</v>
      </c>
      <c r="G160" s="9">
        <v>74350</v>
      </c>
      <c r="H160" s="9">
        <v>77285.100000000006</v>
      </c>
    </row>
    <row r="161" spans="1:8" ht="26.4" outlineLevel="4" x14ac:dyDescent="0.3">
      <c r="A161" s="17" t="s">
        <v>11</v>
      </c>
      <c r="B161" s="18" t="s">
        <v>86</v>
      </c>
      <c r="C161" s="18" t="s">
        <v>83</v>
      </c>
      <c r="D161" s="17"/>
      <c r="E161" s="19" t="s">
        <v>398</v>
      </c>
      <c r="F161" s="9">
        <v>85844.4</v>
      </c>
      <c r="G161" s="9">
        <v>71189.600000000006</v>
      </c>
      <c r="H161" s="9">
        <v>74129.600000000006</v>
      </c>
    </row>
    <row r="162" spans="1:8" ht="39.6" outlineLevel="5" x14ac:dyDescent="0.3">
      <c r="A162" s="17" t="s">
        <v>11</v>
      </c>
      <c r="B162" s="18" t="s">
        <v>86</v>
      </c>
      <c r="C162" s="18" t="s">
        <v>87</v>
      </c>
      <c r="D162" s="17"/>
      <c r="E162" s="19" t="s">
        <v>401</v>
      </c>
      <c r="F162" s="9">
        <v>21823</v>
      </c>
      <c r="G162" s="9">
        <v>23262.6</v>
      </c>
      <c r="H162" s="9">
        <v>23693.1</v>
      </c>
    </row>
    <row r="163" spans="1:8" ht="66" outlineLevel="6" x14ac:dyDescent="0.3">
      <c r="A163" s="17" t="s">
        <v>11</v>
      </c>
      <c r="B163" s="18" t="s">
        <v>86</v>
      </c>
      <c r="C163" s="18" t="s">
        <v>88</v>
      </c>
      <c r="D163" s="17"/>
      <c r="E163" s="19" t="s">
        <v>402</v>
      </c>
      <c r="F163" s="9">
        <v>10348.700000000001</v>
      </c>
      <c r="G163" s="9">
        <v>10762.6</v>
      </c>
      <c r="H163" s="9">
        <v>11193.1</v>
      </c>
    </row>
    <row r="164" spans="1:8" ht="26.4" outlineLevel="7" x14ac:dyDescent="0.3">
      <c r="A164" s="17" t="s">
        <v>11</v>
      </c>
      <c r="B164" s="18" t="s">
        <v>86</v>
      </c>
      <c r="C164" s="18" t="s">
        <v>88</v>
      </c>
      <c r="D164" s="17" t="s">
        <v>7</v>
      </c>
      <c r="E164" s="19" t="s">
        <v>333</v>
      </c>
      <c r="F164" s="9">
        <v>10348.700000000001</v>
      </c>
      <c r="G164" s="9">
        <v>10762.6</v>
      </c>
      <c r="H164" s="9">
        <v>11193.1</v>
      </c>
    </row>
    <row r="165" spans="1:8" ht="39.6" outlineLevel="6" x14ac:dyDescent="0.3">
      <c r="A165" s="17" t="s">
        <v>11</v>
      </c>
      <c r="B165" s="18" t="s">
        <v>86</v>
      </c>
      <c r="C165" s="18" t="s">
        <v>89</v>
      </c>
      <c r="D165" s="17"/>
      <c r="E165" s="19" t="s">
        <v>403</v>
      </c>
      <c r="F165" s="9">
        <v>6500</v>
      </c>
      <c r="G165" s="9">
        <v>6500</v>
      </c>
      <c r="H165" s="9">
        <v>6500</v>
      </c>
    </row>
    <row r="166" spans="1:8" ht="26.4" outlineLevel="7" x14ac:dyDescent="0.3">
      <c r="A166" s="17" t="s">
        <v>11</v>
      </c>
      <c r="B166" s="18" t="s">
        <v>86</v>
      </c>
      <c r="C166" s="18" t="s">
        <v>89</v>
      </c>
      <c r="D166" s="17" t="s">
        <v>39</v>
      </c>
      <c r="E166" s="19" t="s">
        <v>359</v>
      </c>
      <c r="F166" s="9">
        <v>6500</v>
      </c>
      <c r="G166" s="9">
        <v>6500</v>
      </c>
      <c r="H166" s="9">
        <v>6500</v>
      </c>
    </row>
    <row r="167" spans="1:8" ht="26.4" outlineLevel="6" x14ac:dyDescent="0.3">
      <c r="A167" s="17" t="s">
        <v>11</v>
      </c>
      <c r="B167" s="18" t="s">
        <v>86</v>
      </c>
      <c r="C167" s="18" t="s">
        <v>90</v>
      </c>
      <c r="D167" s="17"/>
      <c r="E167" s="19" t="s">
        <v>404</v>
      </c>
      <c r="F167" s="9">
        <v>974.3</v>
      </c>
      <c r="G167" s="9">
        <v>2000</v>
      </c>
      <c r="H167" s="9">
        <v>2000</v>
      </c>
    </row>
    <row r="168" spans="1:8" ht="26.4" outlineLevel="7" x14ac:dyDescent="0.3">
      <c r="A168" s="17" t="s">
        <v>11</v>
      </c>
      <c r="B168" s="18" t="s">
        <v>86</v>
      </c>
      <c r="C168" s="18" t="s">
        <v>90</v>
      </c>
      <c r="D168" s="17" t="s">
        <v>7</v>
      </c>
      <c r="E168" s="19" t="s">
        <v>333</v>
      </c>
      <c r="F168" s="9">
        <v>974.3</v>
      </c>
      <c r="G168" s="9">
        <v>2000</v>
      </c>
      <c r="H168" s="9">
        <v>2000</v>
      </c>
    </row>
    <row r="169" spans="1:8" ht="52.8" outlineLevel="6" x14ac:dyDescent="0.3">
      <c r="A169" s="17" t="s">
        <v>11</v>
      </c>
      <c r="B169" s="18" t="s">
        <v>86</v>
      </c>
      <c r="C169" s="18" t="s">
        <v>91</v>
      </c>
      <c r="D169" s="17"/>
      <c r="E169" s="19" t="s">
        <v>405</v>
      </c>
      <c r="F169" s="9">
        <v>4000</v>
      </c>
      <c r="G169" s="9">
        <v>4000</v>
      </c>
      <c r="H169" s="9">
        <v>4000</v>
      </c>
    </row>
    <row r="170" spans="1:8" ht="26.4" outlineLevel="7" x14ac:dyDescent="0.3">
      <c r="A170" s="17" t="s">
        <v>11</v>
      </c>
      <c r="B170" s="18" t="s">
        <v>86</v>
      </c>
      <c r="C170" s="18" t="s">
        <v>91</v>
      </c>
      <c r="D170" s="17" t="s">
        <v>7</v>
      </c>
      <c r="E170" s="19" t="s">
        <v>333</v>
      </c>
      <c r="F170" s="9">
        <v>4000</v>
      </c>
      <c r="G170" s="9">
        <v>4000</v>
      </c>
      <c r="H170" s="9">
        <v>4000</v>
      </c>
    </row>
    <row r="171" spans="1:8" ht="26.4" outlineLevel="5" x14ac:dyDescent="0.3">
      <c r="A171" s="17" t="s">
        <v>11</v>
      </c>
      <c r="B171" s="18" t="s">
        <v>86</v>
      </c>
      <c r="C171" s="18" t="s">
        <v>92</v>
      </c>
      <c r="D171" s="17"/>
      <c r="E171" s="19" t="s">
        <v>689</v>
      </c>
      <c r="F171" s="9">
        <v>59505</v>
      </c>
      <c r="G171" s="9">
        <v>43230</v>
      </c>
      <c r="H171" s="9">
        <v>45683.399999999994</v>
      </c>
    </row>
    <row r="172" spans="1:8" ht="26.4" outlineLevel="5" x14ac:dyDescent="0.3">
      <c r="A172" s="17" t="s">
        <v>11</v>
      </c>
      <c r="B172" s="18" t="s">
        <v>86</v>
      </c>
      <c r="C172" s="18" t="s">
        <v>609</v>
      </c>
      <c r="D172" s="17"/>
      <c r="E172" s="19" t="s">
        <v>644</v>
      </c>
      <c r="F172" s="9">
        <v>47604</v>
      </c>
      <c r="G172" s="9">
        <v>34784</v>
      </c>
      <c r="H172" s="9">
        <v>36546.699999999997</v>
      </c>
    </row>
    <row r="173" spans="1:8" ht="26.4" outlineLevel="5" x14ac:dyDescent="0.3">
      <c r="A173" s="17" t="s">
        <v>11</v>
      </c>
      <c r="B173" s="18" t="s">
        <v>86</v>
      </c>
      <c r="C173" s="18" t="s">
        <v>609</v>
      </c>
      <c r="D173" s="17">
        <v>200</v>
      </c>
      <c r="E173" s="19" t="s">
        <v>333</v>
      </c>
      <c r="F173" s="9">
        <v>47604</v>
      </c>
      <c r="G173" s="9">
        <v>34784</v>
      </c>
      <c r="H173" s="9">
        <v>36546.699999999997</v>
      </c>
    </row>
    <row r="174" spans="1:8" ht="26.4" outlineLevel="6" x14ac:dyDescent="0.3">
      <c r="A174" s="17" t="s">
        <v>11</v>
      </c>
      <c r="B174" s="18" t="s">
        <v>86</v>
      </c>
      <c r="C174" s="18" t="s">
        <v>93</v>
      </c>
      <c r="D174" s="17"/>
      <c r="E174" s="19" t="s">
        <v>645</v>
      </c>
      <c r="F174" s="9">
        <v>11901</v>
      </c>
      <c r="G174" s="9">
        <v>8446</v>
      </c>
      <c r="H174" s="9">
        <v>9136.7000000000007</v>
      </c>
    </row>
    <row r="175" spans="1:8" ht="26.4" outlineLevel="7" x14ac:dyDescent="0.3">
      <c r="A175" s="17" t="s">
        <v>11</v>
      </c>
      <c r="B175" s="18" t="s">
        <v>86</v>
      </c>
      <c r="C175" s="18" t="s">
        <v>93</v>
      </c>
      <c r="D175" s="17" t="s">
        <v>7</v>
      </c>
      <c r="E175" s="19" t="s">
        <v>333</v>
      </c>
      <c r="F175" s="9">
        <v>11901</v>
      </c>
      <c r="G175" s="9">
        <v>8446</v>
      </c>
      <c r="H175" s="9">
        <v>9136.7000000000007</v>
      </c>
    </row>
    <row r="176" spans="1:8" ht="39.6" outlineLevel="5" x14ac:dyDescent="0.3">
      <c r="A176" s="17" t="s">
        <v>11</v>
      </c>
      <c r="B176" s="18" t="s">
        <v>86</v>
      </c>
      <c r="C176" s="18" t="s">
        <v>94</v>
      </c>
      <c r="D176" s="17"/>
      <c r="E176" s="19" t="s">
        <v>690</v>
      </c>
      <c r="F176" s="9">
        <v>4516.3999999999996</v>
      </c>
      <c r="G176" s="9">
        <v>4697</v>
      </c>
      <c r="H176" s="9">
        <v>4753.1000000000004</v>
      </c>
    </row>
    <row r="177" spans="1:8" ht="26.4" outlineLevel="5" x14ac:dyDescent="0.3">
      <c r="A177" s="17" t="s">
        <v>11</v>
      </c>
      <c r="B177" s="18" t="s">
        <v>86</v>
      </c>
      <c r="C177" s="18" t="s">
        <v>610</v>
      </c>
      <c r="D177" s="17"/>
      <c r="E177" s="19" t="s">
        <v>611</v>
      </c>
      <c r="F177" s="9">
        <v>3613.1</v>
      </c>
      <c r="G177" s="9">
        <v>3757.6</v>
      </c>
      <c r="H177" s="9">
        <v>3802.5</v>
      </c>
    </row>
    <row r="178" spans="1:8" ht="26.4" outlineLevel="5" x14ac:dyDescent="0.3">
      <c r="A178" s="17" t="s">
        <v>11</v>
      </c>
      <c r="B178" s="18" t="s">
        <v>86</v>
      </c>
      <c r="C178" s="18" t="s">
        <v>610</v>
      </c>
      <c r="D178" s="17" t="s">
        <v>7</v>
      </c>
      <c r="E178" s="19" t="s">
        <v>333</v>
      </c>
      <c r="F178" s="9">
        <v>3613.1</v>
      </c>
      <c r="G178" s="9">
        <v>3757.6</v>
      </c>
      <c r="H178" s="9">
        <v>3802.5</v>
      </c>
    </row>
    <row r="179" spans="1:8" ht="26.4" outlineLevel="6" x14ac:dyDescent="0.3">
      <c r="A179" s="17" t="s">
        <v>11</v>
      </c>
      <c r="B179" s="18" t="s">
        <v>86</v>
      </c>
      <c r="C179" s="18" t="s">
        <v>95</v>
      </c>
      <c r="D179" s="17"/>
      <c r="E179" s="19" t="s">
        <v>408</v>
      </c>
      <c r="F179" s="9">
        <v>903.3</v>
      </c>
      <c r="G179" s="9">
        <v>939.4</v>
      </c>
      <c r="H179" s="9">
        <v>950.6</v>
      </c>
    </row>
    <row r="180" spans="1:8" ht="26.4" outlineLevel="7" x14ac:dyDescent="0.3">
      <c r="A180" s="17" t="s">
        <v>11</v>
      </c>
      <c r="B180" s="18" t="s">
        <v>86</v>
      </c>
      <c r="C180" s="18" t="s">
        <v>95</v>
      </c>
      <c r="D180" s="17" t="s">
        <v>7</v>
      </c>
      <c r="E180" s="19" t="s">
        <v>333</v>
      </c>
      <c r="F180" s="9">
        <v>903.3</v>
      </c>
      <c r="G180" s="9">
        <v>939.4</v>
      </c>
      <c r="H180" s="9">
        <v>950.6</v>
      </c>
    </row>
    <row r="181" spans="1:8" ht="26.4" outlineLevel="4" x14ac:dyDescent="0.3">
      <c r="A181" s="17" t="s">
        <v>11</v>
      </c>
      <c r="B181" s="18" t="s">
        <v>86</v>
      </c>
      <c r="C181" s="18" t="s">
        <v>96</v>
      </c>
      <c r="D181" s="17"/>
      <c r="E181" s="19" t="s">
        <v>409</v>
      </c>
      <c r="F181" s="9">
        <v>3160.4</v>
      </c>
      <c r="G181" s="9">
        <v>3160.4</v>
      </c>
      <c r="H181" s="9">
        <v>3155.5</v>
      </c>
    </row>
    <row r="182" spans="1:8" ht="52.8" outlineLevel="5" x14ac:dyDescent="0.3">
      <c r="A182" s="17" t="s">
        <v>11</v>
      </c>
      <c r="B182" s="18" t="s">
        <v>86</v>
      </c>
      <c r="C182" s="18" t="s">
        <v>97</v>
      </c>
      <c r="D182" s="17"/>
      <c r="E182" s="19" t="s">
        <v>691</v>
      </c>
      <c r="F182" s="9">
        <v>3160.4</v>
      </c>
      <c r="G182" s="9">
        <v>3160.4</v>
      </c>
      <c r="H182" s="9">
        <v>3155.5</v>
      </c>
    </row>
    <row r="183" spans="1:8" ht="39.6" outlineLevel="5" x14ac:dyDescent="0.3">
      <c r="A183" s="17" t="s">
        <v>11</v>
      </c>
      <c r="B183" s="18" t="s">
        <v>86</v>
      </c>
      <c r="C183" s="18" t="s">
        <v>612</v>
      </c>
      <c r="D183" s="17"/>
      <c r="E183" s="19" t="s">
        <v>613</v>
      </c>
      <c r="F183" s="9">
        <v>2528.3000000000002</v>
      </c>
      <c r="G183" s="9">
        <v>2528.3000000000002</v>
      </c>
      <c r="H183" s="9">
        <v>2524.4</v>
      </c>
    </row>
    <row r="184" spans="1:8" ht="26.4" outlineLevel="5" x14ac:dyDescent="0.3">
      <c r="A184" s="17" t="s">
        <v>11</v>
      </c>
      <c r="B184" s="18" t="s">
        <v>86</v>
      </c>
      <c r="C184" s="18" t="s">
        <v>612</v>
      </c>
      <c r="D184" s="17" t="s">
        <v>7</v>
      </c>
      <c r="E184" s="19" t="s">
        <v>333</v>
      </c>
      <c r="F184" s="9">
        <v>2528.3000000000002</v>
      </c>
      <c r="G184" s="9">
        <v>2528.3000000000002</v>
      </c>
      <c r="H184" s="9">
        <v>2524.4</v>
      </c>
    </row>
    <row r="185" spans="1:8" ht="39.6" outlineLevel="6" x14ac:dyDescent="0.3">
      <c r="A185" s="17" t="s">
        <v>11</v>
      </c>
      <c r="B185" s="18" t="s">
        <v>86</v>
      </c>
      <c r="C185" s="18" t="s">
        <v>98</v>
      </c>
      <c r="D185" s="17"/>
      <c r="E185" s="19" t="s">
        <v>412</v>
      </c>
      <c r="F185" s="9">
        <v>632.1</v>
      </c>
      <c r="G185" s="9">
        <v>632.1</v>
      </c>
      <c r="H185" s="9">
        <v>631.1</v>
      </c>
    </row>
    <row r="186" spans="1:8" ht="26.4" outlineLevel="7" x14ac:dyDescent="0.3">
      <c r="A186" s="17" t="s">
        <v>11</v>
      </c>
      <c r="B186" s="18" t="s">
        <v>86</v>
      </c>
      <c r="C186" s="18" t="s">
        <v>98</v>
      </c>
      <c r="D186" s="17" t="s">
        <v>7</v>
      </c>
      <c r="E186" s="19" t="s">
        <v>333</v>
      </c>
      <c r="F186" s="9">
        <v>632.1</v>
      </c>
      <c r="G186" s="9">
        <v>632.1</v>
      </c>
      <c r="H186" s="9">
        <v>631.1</v>
      </c>
    </row>
    <row r="187" spans="1:8" outlineLevel="2" x14ac:dyDescent="0.3">
      <c r="A187" s="17" t="s">
        <v>11</v>
      </c>
      <c r="B187" s="18" t="s">
        <v>100</v>
      </c>
      <c r="C187" s="18"/>
      <c r="D187" s="17"/>
      <c r="E187" s="19" t="s">
        <v>301</v>
      </c>
      <c r="F187" s="9">
        <v>348</v>
      </c>
      <c r="G187" s="9">
        <v>100</v>
      </c>
      <c r="H187" s="9">
        <v>100</v>
      </c>
    </row>
    <row r="188" spans="1:8" ht="52.8" outlineLevel="3" x14ac:dyDescent="0.3">
      <c r="A188" s="17" t="s">
        <v>11</v>
      </c>
      <c r="B188" s="18" t="s">
        <v>100</v>
      </c>
      <c r="C188" s="18" t="s">
        <v>29</v>
      </c>
      <c r="D188" s="17"/>
      <c r="E188" s="19" t="s">
        <v>643</v>
      </c>
      <c r="F188" s="9">
        <v>348</v>
      </c>
      <c r="G188" s="9">
        <v>100</v>
      </c>
      <c r="H188" s="9">
        <v>100</v>
      </c>
    </row>
    <row r="189" spans="1:8" ht="26.4" outlineLevel="4" x14ac:dyDescent="0.3">
      <c r="A189" s="17" t="s">
        <v>11</v>
      </c>
      <c r="B189" s="18" t="s">
        <v>100</v>
      </c>
      <c r="C189" s="18" t="s">
        <v>35</v>
      </c>
      <c r="D189" s="17"/>
      <c r="E189" s="19" t="s">
        <v>354</v>
      </c>
      <c r="F189" s="9">
        <v>348</v>
      </c>
      <c r="G189" s="9">
        <v>100</v>
      </c>
      <c r="H189" s="9">
        <v>100</v>
      </c>
    </row>
    <row r="190" spans="1:8" ht="52.8" outlineLevel="5" x14ac:dyDescent="0.3">
      <c r="A190" s="17" t="s">
        <v>11</v>
      </c>
      <c r="B190" s="18" t="s">
        <v>100</v>
      </c>
      <c r="C190" s="18" t="s">
        <v>36</v>
      </c>
      <c r="D190" s="17"/>
      <c r="E190" s="19" t="s">
        <v>355</v>
      </c>
      <c r="F190" s="9">
        <v>348</v>
      </c>
      <c r="G190" s="9">
        <v>100</v>
      </c>
      <c r="H190" s="9">
        <v>100</v>
      </c>
    </row>
    <row r="191" spans="1:8" outlineLevel="6" x14ac:dyDescent="0.3">
      <c r="A191" s="17" t="s">
        <v>11</v>
      </c>
      <c r="B191" s="18" t="s">
        <v>100</v>
      </c>
      <c r="C191" s="18" t="s">
        <v>101</v>
      </c>
      <c r="D191" s="17"/>
      <c r="E191" s="19" t="s">
        <v>416</v>
      </c>
      <c r="F191" s="9">
        <v>348</v>
      </c>
      <c r="G191" s="9">
        <v>100</v>
      </c>
      <c r="H191" s="9">
        <v>100</v>
      </c>
    </row>
    <row r="192" spans="1:8" ht="26.4" outlineLevel="7" x14ac:dyDescent="0.3">
      <c r="A192" s="17" t="s">
        <v>11</v>
      </c>
      <c r="B192" s="18" t="s">
        <v>100</v>
      </c>
      <c r="C192" s="18" t="s">
        <v>101</v>
      </c>
      <c r="D192" s="17" t="s">
        <v>7</v>
      </c>
      <c r="E192" s="19" t="s">
        <v>333</v>
      </c>
      <c r="F192" s="9">
        <v>348</v>
      </c>
      <c r="G192" s="9">
        <v>100</v>
      </c>
      <c r="H192" s="9">
        <v>100</v>
      </c>
    </row>
    <row r="193" spans="1:8" outlineLevel="1" x14ac:dyDescent="0.3">
      <c r="A193" s="17" t="s">
        <v>11</v>
      </c>
      <c r="B193" s="18" t="s">
        <v>102</v>
      </c>
      <c r="C193" s="18"/>
      <c r="D193" s="17"/>
      <c r="E193" s="19" t="s">
        <v>280</v>
      </c>
      <c r="F193" s="9">
        <v>77626.399999999994</v>
      </c>
      <c r="G193" s="9">
        <v>41403</v>
      </c>
      <c r="H193" s="9">
        <v>41403</v>
      </c>
    </row>
    <row r="194" spans="1:8" outlineLevel="2" x14ac:dyDescent="0.3">
      <c r="A194" s="17" t="s">
        <v>11</v>
      </c>
      <c r="B194" s="18" t="s">
        <v>103</v>
      </c>
      <c r="C194" s="18"/>
      <c r="D194" s="17"/>
      <c r="E194" s="19" t="s">
        <v>302</v>
      </c>
      <c r="F194" s="9">
        <v>2700</v>
      </c>
      <c r="G194" s="9">
        <v>1000</v>
      </c>
      <c r="H194" s="9">
        <v>1000</v>
      </c>
    </row>
    <row r="195" spans="1:8" ht="52.8" outlineLevel="3" x14ac:dyDescent="0.3">
      <c r="A195" s="17" t="s">
        <v>11</v>
      </c>
      <c r="B195" s="18" t="s">
        <v>103</v>
      </c>
      <c r="C195" s="18" t="s">
        <v>79</v>
      </c>
      <c r="D195" s="17"/>
      <c r="E195" s="19" t="s">
        <v>298</v>
      </c>
      <c r="F195" s="9">
        <v>2000</v>
      </c>
      <c r="G195" s="9">
        <v>1000</v>
      </c>
      <c r="H195" s="9">
        <v>1000</v>
      </c>
    </row>
    <row r="196" spans="1:8" ht="26.4" outlineLevel="4" x14ac:dyDescent="0.3">
      <c r="A196" s="17" t="s">
        <v>11</v>
      </c>
      <c r="B196" s="18" t="s">
        <v>103</v>
      </c>
      <c r="C196" s="18" t="s">
        <v>104</v>
      </c>
      <c r="D196" s="17"/>
      <c r="E196" s="19" t="s">
        <v>418</v>
      </c>
      <c r="F196" s="9">
        <v>2000</v>
      </c>
      <c r="G196" s="9">
        <v>1000</v>
      </c>
      <c r="H196" s="9">
        <v>1000</v>
      </c>
    </row>
    <row r="197" spans="1:8" ht="39.6" outlineLevel="5" x14ac:dyDescent="0.3">
      <c r="A197" s="17" t="s">
        <v>11</v>
      </c>
      <c r="B197" s="18" t="s">
        <v>103</v>
      </c>
      <c r="C197" s="18" t="s">
        <v>105</v>
      </c>
      <c r="D197" s="17"/>
      <c r="E197" s="19" t="s">
        <v>419</v>
      </c>
      <c r="F197" s="9">
        <v>2000</v>
      </c>
      <c r="G197" s="9">
        <v>1000</v>
      </c>
      <c r="H197" s="9">
        <v>1000</v>
      </c>
    </row>
    <row r="198" spans="1:8" ht="39.6" outlineLevel="6" x14ac:dyDescent="0.3">
      <c r="A198" s="17" t="s">
        <v>11</v>
      </c>
      <c r="B198" s="18" t="s">
        <v>103</v>
      </c>
      <c r="C198" s="18" t="s">
        <v>106</v>
      </c>
      <c r="D198" s="17"/>
      <c r="E198" s="19" t="s">
        <v>420</v>
      </c>
      <c r="F198" s="9">
        <v>1000</v>
      </c>
      <c r="G198" s="9">
        <v>500</v>
      </c>
      <c r="H198" s="9">
        <v>500</v>
      </c>
    </row>
    <row r="199" spans="1:8" outlineLevel="7" x14ac:dyDescent="0.3">
      <c r="A199" s="17" t="s">
        <v>11</v>
      </c>
      <c r="B199" s="18" t="s">
        <v>103</v>
      </c>
      <c r="C199" s="18" t="s">
        <v>106</v>
      </c>
      <c r="D199" s="17" t="s">
        <v>8</v>
      </c>
      <c r="E199" s="19" t="s">
        <v>334</v>
      </c>
      <c r="F199" s="9">
        <v>1000</v>
      </c>
      <c r="G199" s="9">
        <v>500</v>
      </c>
      <c r="H199" s="9">
        <v>500</v>
      </c>
    </row>
    <row r="200" spans="1:8" ht="39.6" outlineLevel="6" x14ac:dyDescent="0.3">
      <c r="A200" s="17" t="s">
        <v>11</v>
      </c>
      <c r="B200" s="18" t="s">
        <v>103</v>
      </c>
      <c r="C200" s="18" t="s">
        <v>107</v>
      </c>
      <c r="D200" s="17"/>
      <c r="E200" s="19" t="s">
        <v>421</v>
      </c>
      <c r="F200" s="9">
        <v>1000</v>
      </c>
      <c r="G200" s="9">
        <v>500</v>
      </c>
      <c r="H200" s="9">
        <v>500</v>
      </c>
    </row>
    <row r="201" spans="1:8" ht="26.4" outlineLevel="7" x14ac:dyDescent="0.3">
      <c r="A201" s="17" t="s">
        <v>11</v>
      </c>
      <c r="B201" s="18" t="s">
        <v>103</v>
      </c>
      <c r="C201" s="18" t="s">
        <v>107</v>
      </c>
      <c r="D201" s="17" t="s">
        <v>7</v>
      </c>
      <c r="E201" s="19" t="s">
        <v>333</v>
      </c>
      <c r="F201" s="9">
        <v>1000</v>
      </c>
      <c r="G201" s="9">
        <v>500</v>
      </c>
      <c r="H201" s="9">
        <v>500</v>
      </c>
    </row>
    <row r="202" spans="1:8" ht="52.8" outlineLevel="3" x14ac:dyDescent="0.3">
      <c r="A202" s="17" t="s">
        <v>11</v>
      </c>
      <c r="B202" s="18" t="s">
        <v>103</v>
      </c>
      <c r="C202" s="18" t="s">
        <v>108</v>
      </c>
      <c r="D202" s="17"/>
      <c r="E202" s="19" t="s">
        <v>303</v>
      </c>
      <c r="F202" s="9">
        <v>700</v>
      </c>
      <c r="G202" s="9">
        <v>0</v>
      </c>
      <c r="H202" s="9">
        <v>0</v>
      </c>
    </row>
    <row r="203" spans="1:8" ht="26.4" outlineLevel="4" x14ac:dyDescent="0.3">
      <c r="A203" s="17" t="s">
        <v>11</v>
      </c>
      <c r="B203" s="18" t="s">
        <v>103</v>
      </c>
      <c r="C203" s="18" t="s">
        <v>109</v>
      </c>
      <c r="D203" s="17"/>
      <c r="E203" s="19" t="s">
        <v>672</v>
      </c>
      <c r="F203" s="9">
        <v>700</v>
      </c>
      <c r="G203" s="9">
        <v>0</v>
      </c>
      <c r="H203" s="9">
        <v>0</v>
      </c>
    </row>
    <row r="204" spans="1:8" ht="26.4" outlineLevel="5" x14ac:dyDescent="0.3">
      <c r="A204" s="17" t="s">
        <v>11</v>
      </c>
      <c r="B204" s="18" t="s">
        <v>103</v>
      </c>
      <c r="C204" s="18" t="s">
        <v>110</v>
      </c>
      <c r="D204" s="17"/>
      <c r="E204" s="19" t="s">
        <v>673</v>
      </c>
      <c r="F204" s="9">
        <v>700</v>
      </c>
      <c r="G204" s="9">
        <v>0</v>
      </c>
      <c r="H204" s="9">
        <v>0</v>
      </c>
    </row>
    <row r="205" spans="1:8" ht="39.6" outlineLevel="6" x14ac:dyDescent="0.3">
      <c r="A205" s="17" t="s">
        <v>11</v>
      </c>
      <c r="B205" s="18" t="s">
        <v>103</v>
      </c>
      <c r="C205" s="18" t="s">
        <v>111</v>
      </c>
      <c r="D205" s="17"/>
      <c r="E205" s="19" t="s">
        <v>591</v>
      </c>
      <c r="F205" s="9">
        <v>700</v>
      </c>
      <c r="G205" s="9">
        <v>0</v>
      </c>
      <c r="H205" s="9">
        <v>0</v>
      </c>
    </row>
    <row r="206" spans="1:8" ht="26.4" outlineLevel="7" x14ac:dyDescent="0.3">
      <c r="A206" s="17" t="s">
        <v>11</v>
      </c>
      <c r="B206" s="18" t="s">
        <v>103</v>
      </c>
      <c r="C206" s="18" t="s">
        <v>111</v>
      </c>
      <c r="D206" s="17" t="s">
        <v>7</v>
      </c>
      <c r="E206" s="19" t="s">
        <v>333</v>
      </c>
      <c r="F206" s="9">
        <v>700</v>
      </c>
      <c r="G206" s="9">
        <v>0</v>
      </c>
      <c r="H206" s="9">
        <v>0</v>
      </c>
    </row>
    <row r="207" spans="1:8" outlineLevel="2" x14ac:dyDescent="0.3">
      <c r="A207" s="17" t="s">
        <v>11</v>
      </c>
      <c r="B207" s="18" t="s">
        <v>113</v>
      </c>
      <c r="C207" s="18"/>
      <c r="D207" s="17"/>
      <c r="E207" s="19" t="s">
        <v>304</v>
      </c>
      <c r="F207" s="9">
        <v>18091.2</v>
      </c>
      <c r="G207" s="9">
        <v>2450</v>
      </c>
      <c r="H207" s="9">
        <v>2450</v>
      </c>
    </row>
    <row r="208" spans="1:8" ht="52.8" outlineLevel="3" x14ac:dyDescent="0.3">
      <c r="A208" s="17" t="s">
        <v>11</v>
      </c>
      <c r="B208" s="18" t="s">
        <v>113</v>
      </c>
      <c r="C208" s="18" t="s">
        <v>79</v>
      </c>
      <c r="D208" s="17"/>
      <c r="E208" s="19" t="s">
        <v>298</v>
      </c>
      <c r="F208" s="9">
        <v>18091.2</v>
      </c>
      <c r="G208" s="9">
        <v>2450</v>
      </c>
      <c r="H208" s="9">
        <v>2450</v>
      </c>
    </row>
    <row r="209" spans="1:8" ht="26.4" outlineLevel="4" x14ac:dyDescent="0.3">
      <c r="A209" s="17" t="s">
        <v>11</v>
      </c>
      <c r="B209" s="18" t="s">
        <v>113</v>
      </c>
      <c r="C209" s="18" t="s">
        <v>104</v>
      </c>
      <c r="D209" s="17"/>
      <c r="E209" s="19" t="s">
        <v>418</v>
      </c>
      <c r="F209" s="9">
        <v>18091.2</v>
      </c>
      <c r="G209" s="9">
        <v>2450</v>
      </c>
      <c r="H209" s="9">
        <v>2450</v>
      </c>
    </row>
    <row r="210" spans="1:8" ht="27.75" customHeight="1" outlineLevel="5" x14ac:dyDescent="0.3">
      <c r="A210" s="17" t="s">
        <v>11</v>
      </c>
      <c r="B210" s="18" t="s">
        <v>113</v>
      </c>
      <c r="C210" s="18" t="s">
        <v>114</v>
      </c>
      <c r="D210" s="17"/>
      <c r="E210" s="19" t="s">
        <v>427</v>
      </c>
      <c r="F210" s="9">
        <v>600</v>
      </c>
      <c r="G210" s="9">
        <v>200</v>
      </c>
      <c r="H210" s="9">
        <v>200</v>
      </c>
    </row>
    <row r="211" spans="1:8" ht="26.4" outlineLevel="6" x14ac:dyDescent="0.3">
      <c r="A211" s="17" t="s">
        <v>11</v>
      </c>
      <c r="B211" s="18" t="s">
        <v>113</v>
      </c>
      <c r="C211" s="18" t="s">
        <v>115</v>
      </c>
      <c r="D211" s="17"/>
      <c r="E211" s="19" t="s">
        <v>428</v>
      </c>
      <c r="F211" s="9">
        <v>100</v>
      </c>
      <c r="G211" s="9">
        <v>100</v>
      </c>
      <c r="H211" s="9">
        <v>100</v>
      </c>
    </row>
    <row r="212" spans="1:8" ht="26.4" outlineLevel="7" x14ac:dyDescent="0.3">
      <c r="A212" s="17" t="s">
        <v>11</v>
      </c>
      <c r="B212" s="18" t="s">
        <v>113</v>
      </c>
      <c r="C212" s="18" t="s">
        <v>115</v>
      </c>
      <c r="D212" s="17" t="s">
        <v>7</v>
      </c>
      <c r="E212" s="19" t="s">
        <v>333</v>
      </c>
      <c r="F212" s="9">
        <v>100</v>
      </c>
      <c r="G212" s="9">
        <v>100</v>
      </c>
      <c r="H212" s="9">
        <v>100</v>
      </c>
    </row>
    <row r="213" spans="1:8" outlineLevel="6" x14ac:dyDescent="0.3">
      <c r="A213" s="17" t="s">
        <v>11</v>
      </c>
      <c r="B213" s="18" t="s">
        <v>113</v>
      </c>
      <c r="C213" s="18" t="s">
        <v>116</v>
      </c>
      <c r="D213" s="17"/>
      <c r="E213" s="19" t="s">
        <v>429</v>
      </c>
      <c r="F213" s="9">
        <v>500</v>
      </c>
      <c r="G213" s="9">
        <v>100</v>
      </c>
      <c r="H213" s="9">
        <v>100</v>
      </c>
    </row>
    <row r="214" spans="1:8" ht="26.4" outlineLevel="7" x14ac:dyDescent="0.3">
      <c r="A214" s="17" t="s">
        <v>11</v>
      </c>
      <c r="B214" s="18" t="s">
        <v>113</v>
      </c>
      <c r="C214" s="18" t="s">
        <v>116</v>
      </c>
      <c r="D214" s="17" t="s">
        <v>7</v>
      </c>
      <c r="E214" s="19" t="s">
        <v>333</v>
      </c>
      <c r="F214" s="9">
        <v>500</v>
      </c>
      <c r="G214" s="9">
        <v>100</v>
      </c>
      <c r="H214" s="9">
        <v>100</v>
      </c>
    </row>
    <row r="215" spans="1:8" ht="26.4" outlineLevel="5" x14ac:dyDescent="0.3">
      <c r="A215" s="17" t="s">
        <v>11</v>
      </c>
      <c r="B215" s="18" t="s">
        <v>113</v>
      </c>
      <c r="C215" s="18" t="s">
        <v>117</v>
      </c>
      <c r="D215" s="17"/>
      <c r="E215" s="19" t="s">
        <v>430</v>
      </c>
      <c r="F215" s="21">
        <v>5750</v>
      </c>
      <c r="G215" s="21">
        <v>1250</v>
      </c>
      <c r="H215" s="21">
        <v>1250</v>
      </c>
    </row>
    <row r="216" spans="1:8" outlineLevel="6" x14ac:dyDescent="0.3">
      <c r="A216" s="17" t="s">
        <v>11</v>
      </c>
      <c r="B216" s="18" t="s">
        <v>113</v>
      </c>
      <c r="C216" s="18" t="s">
        <v>118</v>
      </c>
      <c r="D216" s="17"/>
      <c r="E216" s="19" t="s">
        <v>431</v>
      </c>
      <c r="F216" s="9">
        <v>1000</v>
      </c>
      <c r="G216" s="9">
        <v>100</v>
      </c>
      <c r="H216" s="9">
        <v>100</v>
      </c>
    </row>
    <row r="217" spans="1:8" ht="26.4" outlineLevel="7" x14ac:dyDescent="0.3">
      <c r="A217" s="17" t="s">
        <v>11</v>
      </c>
      <c r="B217" s="18" t="s">
        <v>113</v>
      </c>
      <c r="C217" s="18" t="s">
        <v>118</v>
      </c>
      <c r="D217" s="17" t="s">
        <v>7</v>
      </c>
      <c r="E217" s="19" t="s">
        <v>333</v>
      </c>
      <c r="F217" s="9">
        <v>1000</v>
      </c>
      <c r="G217" s="9">
        <v>100</v>
      </c>
      <c r="H217" s="9">
        <v>100</v>
      </c>
    </row>
    <row r="218" spans="1:8" ht="26.4" outlineLevel="6" x14ac:dyDescent="0.3">
      <c r="A218" s="17" t="s">
        <v>11</v>
      </c>
      <c r="B218" s="18" t="s">
        <v>113</v>
      </c>
      <c r="C218" s="18" t="s">
        <v>119</v>
      </c>
      <c r="D218" s="17"/>
      <c r="E218" s="19" t="s">
        <v>678</v>
      </c>
      <c r="F218" s="9">
        <v>1000</v>
      </c>
      <c r="G218" s="9">
        <v>100</v>
      </c>
      <c r="H218" s="9">
        <v>100</v>
      </c>
    </row>
    <row r="219" spans="1:8" ht="26.4" outlineLevel="7" x14ac:dyDescent="0.3">
      <c r="A219" s="17" t="s">
        <v>11</v>
      </c>
      <c r="B219" s="18" t="s">
        <v>113</v>
      </c>
      <c r="C219" s="18" t="s">
        <v>119</v>
      </c>
      <c r="D219" s="17" t="s">
        <v>7</v>
      </c>
      <c r="E219" s="19" t="s">
        <v>333</v>
      </c>
      <c r="F219" s="9">
        <v>1000</v>
      </c>
      <c r="G219" s="9">
        <v>100</v>
      </c>
      <c r="H219" s="9">
        <v>100</v>
      </c>
    </row>
    <row r="220" spans="1:8" ht="39.6" outlineLevel="6" x14ac:dyDescent="0.3">
      <c r="A220" s="17" t="s">
        <v>11</v>
      </c>
      <c r="B220" s="18" t="s">
        <v>113</v>
      </c>
      <c r="C220" s="18" t="s">
        <v>120</v>
      </c>
      <c r="D220" s="17"/>
      <c r="E220" s="19" t="s">
        <v>432</v>
      </c>
      <c r="F220" s="9">
        <v>200</v>
      </c>
      <c r="G220" s="9">
        <v>200</v>
      </c>
      <c r="H220" s="9">
        <v>200</v>
      </c>
    </row>
    <row r="221" spans="1:8" ht="26.4" outlineLevel="7" x14ac:dyDescent="0.3">
      <c r="A221" s="17" t="s">
        <v>11</v>
      </c>
      <c r="B221" s="18" t="s">
        <v>113</v>
      </c>
      <c r="C221" s="18" t="s">
        <v>120</v>
      </c>
      <c r="D221" s="17" t="s">
        <v>7</v>
      </c>
      <c r="E221" s="19" t="s">
        <v>333</v>
      </c>
      <c r="F221" s="9">
        <v>200</v>
      </c>
      <c r="G221" s="9">
        <v>200</v>
      </c>
      <c r="H221" s="9">
        <v>200</v>
      </c>
    </row>
    <row r="222" spans="1:8" ht="52.8" outlineLevel="6" x14ac:dyDescent="0.3">
      <c r="A222" s="17" t="s">
        <v>11</v>
      </c>
      <c r="B222" s="18" t="s">
        <v>113</v>
      </c>
      <c r="C222" s="18" t="s">
        <v>592</v>
      </c>
      <c r="D222" s="17"/>
      <c r="E222" s="19" t="s">
        <v>647</v>
      </c>
      <c r="F222" s="9">
        <v>1000</v>
      </c>
      <c r="G222" s="9">
        <v>100</v>
      </c>
      <c r="H222" s="9">
        <v>100</v>
      </c>
    </row>
    <row r="223" spans="1:8" outlineLevel="7" x14ac:dyDescent="0.3">
      <c r="A223" s="17" t="s">
        <v>11</v>
      </c>
      <c r="B223" s="18" t="s">
        <v>113</v>
      </c>
      <c r="C223" s="18" t="s">
        <v>592</v>
      </c>
      <c r="D223" s="17" t="s">
        <v>8</v>
      </c>
      <c r="E223" s="19" t="s">
        <v>334</v>
      </c>
      <c r="F223" s="9">
        <v>1000</v>
      </c>
      <c r="G223" s="9">
        <v>100</v>
      </c>
      <c r="H223" s="9">
        <v>100</v>
      </c>
    </row>
    <row r="224" spans="1:8" ht="26.4" outlineLevel="7" x14ac:dyDescent="0.3">
      <c r="A224" s="17" t="s">
        <v>11</v>
      </c>
      <c r="B224" s="18" t="s">
        <v>113</v>
      </c>
      <c r="C224" s="18" t="s">
        <v>651</v>
      </c>
      <c r="D224" s="17"/>
      <c r="E224" s="19" t="s">
        <v>652</v>
      </c>
      <c r="F224" s="9">
        <v>2000</v>
      </c>
      <c r="G224" s="9">
        <v>500</v>
      </c>
      <c r="H224" s="9">
        <v>500</v>
      </c>
    </row>
    <row r="225" spans="1:8" ht="26.4" outlineLevel="7" x14ac:dyDescent="0.3">
      <c r="A225" s="17" t="s">
        <v>11</v>
      </c>
      <c r="B225" s="18" t="s">
        <v>113</v>
      </c>
      <c r="C225" s="18" t="s">
        <v>651</v>
      </c>
      <c r="D225" s="17">
        <v>200</v>
      </c>
      <c r="E225" s="19" t="s">
        <v>333</v>
      </c>
      <c r="F225" s="9">
        <v>2000</v>
      </c>
      <c r="G225" s="9">
        <v>500</v>
      </c>
      <c r="H225" s="9">
        <v>500</v>
      </c>
    </row>
    <row r="226" spans="1:8" ht="26.4" outlineLevel="7" x14ac:dyDescent="0.3">
      <c r="A226" s="17" t="s">
        <v>11</v>
      </c>
      <c r="B226" s="18" t="s">
        <v>113</v>
      </c>
      <c r="C226" s="18" t="s">
        <v>680</v>
      </c>
      <c r="D226" s="17"/>
      <c r="E226" s="19" t="s">
        <v>681</v>
      </c>
      <c r="F226" s="9">
        <v>250</v>
      </c>
      <c r="G226" s="9">
        <v>250</v>
      </c>
      <c r="H226" s="9">
        <v>250</v>
      </c>
    </row>
    <row r="227" spans="1:8" ht="26.4" outlineLevel="7" x14ac:dyDescent="0.3">
      <c r="A227" s="17" t="s">
        <v>11</v>
      </c>
      <c r="B227" s="18" t="s">
        <v>113</v>
      </c>
      <c r="C227" s="18" t="s">
        <v>680</v>
      </c>
      <c r="D227" s="17">
        <v>200</v>
      </c>
      <c r="E227" s="19" t="s">
        <v>333</v>
      </c>
      <c r="F227" s="9">
        <v>250</v>
      </c>
      <c r="G227" s="9">
        <v>250</v>
      </c>
      <c r="H227" s="9">
        <v>250</v>
      </c>
    </row>
    <row r="228" spans="1:8" ht="26.4" outlineLevel="7" x14ac:dyDescent="0.3">
      <c r="A228" s="17" t="s">
        <v>11</v>
      </c>
      <c r="B228" s="18" t="s">
        <v>113</v>
      </c>
      <c r="C228" s="18" t="s">
        <v>698</v>
      </c>
      <c r="D228" s="17"/>
      <c r="E228" s="19" t="s">
        <v>699</v>
      </c>
      <c r="F228" s="9">
        <v>300</v>
      </c>
      <c r="G228" s="9">
        <v>0</v>
      </c>
      <c r="H228" s="9">
        <v>0</v>
      </c>
    </row>
    <row r="229" spans="1:8" ht="26.4" outlineLevel="7" x14ac:dyDescent="0.3">
      <c r="A229" s="17" t="s">
        <v>11</v>
      </c>
      <c r="B229" s="18" t="s">
        <v>113</v>
      </c>
      <c r="C229" s="18" t="s">
        <v>698</v>
      </c>
      <c r="D229" s="17">
        <v>200</v>
      </c>
      <c r="E229" s="19" t="s">
        <v>333</v>
      </c>
      <c r="F229" s="9">
        <v>300</v>
      </c>
      <c r="G229" s="9">
        <v>0</v>
      </c>
      <c r="H229" s="9">
        <v>0</v>
      </c>
    </row>
    <row r="230" spans="1:8" ht="26.4" outlineLevel="5" x14ac:dyDescent="0.3">
      <c r="A230" s="17" t="s">
        <v>11</v>
      </c>
      <c r="B230" s="18" t="s">
        <v>113</v>
      </c>
      <c r="C230" s="18" t="s">
        <v>121</v>
      </c>
      <c r="D230" s="17"/>
      <c r="E230" s="19" t="s">
        <v>433</v>
      </c>
      <c r="F230" s="21">
        <v>11741.2</v>
      </c>
      <c r="G230" s="21">
        <v>1000</v>
      </c>
      <c r="H230" s="21">
        <v>1000</v>
      </c>
    </row>
    <row r="231" spans="1:8" ht="52.8" outlineLevel="5" x14ac:dyDescent="0.3">
      <c r="A231" s="17" t="s">
        <v>11</v>
      </c>
      <c r="B231" s="18" t="s">
        <v>113</v>
      </c>
      <c r="C231" s="18" t="s">
        <v>787</v>
      </c>
      <c r="D231" s="17"/>
      <c r="E231" s="19" t="s">
        <v>788</v>
      </c>
      <c r="F231" s="21">
        <v>6641.2</v>
      </c>
      <c r="G231" s="21">
        <v>0</v>
      </c>
      <c r="H231" s="21">
        <v>0</v>
      </c>
    </row>
    <row r="232" spans="1:8" ht="26.4" outlineLevel="5" x14ac:dyDescent="0.3">
      <c r="A232" s="17" t="s">
        <v>11</v>
      </c>
      <c r="B232" s="18" t="s">
        <v>113</v>
      </c>
      <c r="C232" s="18" t="s">
        <v>787</v>
      </c>
      <c r="D232" s="17">
        <v>200</v>
      </c>
      <c r="E232" s="19" t="s">
        <v>333</v>
      </c>
      <c r="F232" s="21">
        <v>6641.2</v>
      </c>
      <c r="G232" s="21">
        <v>0</v>
      </c>
      <c r="H232" s="21">
        <v>0</v>
      </c>
    </row>
    <row r="233" spans="1:8" ht="26.4" outlineLevel="5" x14ac:dyDescent="0.3">
      <c r="A233" s="17" t="s">
        <v>11</v>
      </c>
      <c r="B233" s="18" t="s">
        <v>113</v>
      </c>
      <c r="C233" s="18" t="s">
        <v>775</v>
      </c>
      <c r="D233" s="17"/>
      <c r="E233" s="19" t="s">
        <v>774</v>
      </c>
      <c r="F233" s="21">
        <v>3439.7</v>
      </c>
      <c r="G233" s="21">
        <v>0</v>
      </c>
      <c r="H233" s="21">
        <v>0</v>
      </c>
    </row>
    <row r="234" spans="1:8" ht="26.4" outlineLevel="5" x14ac:dyDescent="0.3">
      <c r="A234" s="17" t="s">
        <v>11</v>
      </c>
      <c r="B234" s="18" t="s">
        <v>113</v>
      </c>
      <c r="C234" s="18" t="s">
        <v>775</v>
      </c>
      <c r="D234" s="17">
        <v>200</v>
      </c>
      <c r="E234" s="19" t="s">
        <v>333</v>
      </c>
      <c r="F234" s="21">
        <v>3439.7</v>
      </c>
      <c r="G234" s="21">
        <v>0</v>
      </c>
      <c r="H234" s="21">
        <v>0</v>
      </c>
    </row>
    <row r="235" spans="1:8" ht="39.75" customHeight="1" outlineLevel="5" x14ac:dyDescent="0.3">
      <c r="A235" s="17" t="s">
        <v>11</v>
      </c>
      <c r="B235" s="18" t="s">
        <v>113</v>
      </c>
      <c r="C235" s="18" t="s">
        <v>778</v>
      </c>
      <c r="D235" s="17"/>
      <c r="E235" s="19" t="s">
        <v>682</v>
      </c>
      <c r="F235" s="21">
        <v>0</v>
      </c>
      <c r="G235" s="21">
        <v>500</v>
      </c>
      <c r="H235" s="21">
        <v>500</v>
      </c>
    </row>
    <row r="236" spans="1:8" outlineLevel="5" x14ac:dyDescent="0.3">
      <c r="A236" s="17" t="s">
        <v>11</v>
      </c>
      <c r="B236" s="18" t="s">
        <v>113</v>
      </c>
      <c r="C236" s="18" t="s">
        <v>778</v>
      </c>
      <c r="D236" s="17">
        <v>800</v>
      </c>
      <c r="E236" s="19" t="s">
        <v>334</v>
      </c>
      <c r="F236" s="21">
        <v>0</v>
      </c>
      <c r="G236" s="21">
        <v>500</v>
      </c>
      <c r="H236" s="21">
        <v>500</v>
      </c>
    </row>
    <row r="237" spans="1:8" ht="52.8" outlineLevel="6" x14ac:dyDescent="0.3">
      <c r="A237" s="17" t="s">
        <v>11</v>
      </c>
      <c r="B237" s="18" t="s">
        <v>113</v>
      </c>
      <c r="C237" s="18" t="s">
        <v>639</v>
      </c>
      <c r="D237" s="17"/>
      <c r="E237" s="19" t="s">
        <v>677</v>
      </c>
      <c r="F237" s="9">
        <v>1660.3</v>
      </c>
      <c r="G237" s="9">
        <v>500</v>
      </c>
      <c r="H237" s="9">
        <v>500</v>
      </c>
    </row>
    <row r="238" spans="1:8" ht="26.4" outlineLevel="7" x14ac:dyDescent="0.3">
      <c r="A238" s="17" t="s">
        <v>11</v>
      </c>
      <c r="B238" s="18" t="s">
        <v>113</v>
      </c>
      <c r="C238" s="18" t="s">
        <v>639</v>
      </c>
      <c r="D238" s="17" t="s">
        <v>7</v>
      </c>
      <c r="E238" s="19" t="s">
        <v>333</v>
      </c>
      <c r="F238" s="9">
        <v>1660.3</v>
      </c>
      <c r="G238" s="9">
        <v>500</v>
      </c>
      <c r="H238" s="9">
        <v>500</v>
      </c>
    </row>
    <row r="239" spans="1:8" outlineLevel="2" x14ac:dyDescent="0.3">
      <c r="A239" s="17" t="s">
        <v>11</v>
      </c>
      <c r="B239" s="18" t="s">
        <v>122</v>
      </c>
      <c r="C239" s="18"/>
      <c r="D239" s="17"/>
      <c r="E239" s="19" t="s">
        <v>305</v>
      </c>
      <c r="F239" s="9">
        <v>32882.199999999997</v>
      </c>
      <c r="G239" s="9">
        <v>16000</v>
      </c>
      <c r="H239" s="9">
        <v>16000</v>
      </c>
    </row>
    <row r="240" spans="1:8" ht="52.8" outlineLevel="3" x14ac:dyDescent="0.3">
      <c r="A240" s="17" t="s">
        <v>11</v>
      </c>
      <c r="B240" s="18" t="s">
        <v>122</v>
      </c>
      <c r="C240" s="18" t="s">
        <v>79</v>
      </c>
      <c r="D240" s="17"/>
      <c r="E240" s="19" t="s">
        <v>298</v>
      </c>
      <c r="F240" s="9">
        <v>20617</v>
      </c>
      <c r="G240" s="9">
        <v>15400</v>
      </c>
      <c r="H240" s="9">
        <v>15400</v>
      </c>
    </row>
    <row r="241" spans="1:8" ht="26.4" outlineLevel="4" x14ac:dyDescent="0.3">
      <c r="A241" s="17" t="s">
        <v>11</v>
      </c>
      <c r="B241" s="18" t="s">
        <v>122</v>
      </c>
      <c r="C241" s="18" t="s">
        <v>80</v>
      </c>
      <c r="D241" s="17"/>
      <c r="E241" s="19" t="s">
        <v>395</v>
      </c>
      <c r="F241" s="9">
        <v>20617</v>
      </c>
      <c r="G241" s="9">
        <v>15400</v>
      </c>
      <c r="H241" s="9">
        <v>15400</v>
      </c>
    </row>
    <row r="242" spans="1:8" ht="16.5" customHeight="1" outlineLevel="5" x14ac:dyDescent="0.3">
      <c r="A242" s="17" t="s">
        <v>11</v>
      </c>
      <c r="B242" s="18" t="s">
        <v>122</v>
      </c>
      <c r="C242" s="18" t="s">
        <v>123</v>
      </c>
      <c r="D242" s="17"/>
      <c r="E242" s="19" t="s">
        <v>435</v>
      </c>
      <c r="F242" s="9">
        <v>11500</v>
      </c>
      <c r="G242" s="9">
        <v>7500</v>
      </c>
      <c r="H242" s="9">
        <v>7500</v>
      </c>
    </row>
    <row r="243" spans="1:8" ht="26.4" outlineLevel="6" x14ac:dyDescent="0.3">
      <c r="A243" s="17" t="s">
        <v>11</v>
      </c>
      <c r="B243" s="18" t="s">
        <v>122</v>
      </c>
      <c r="C243" s="18" t="s">
        <v>124</v>
      </c>
      <c r="D243" s="17"/>
      <c r="E243" s="19" t="s">
        <v>436</v>
      </c>
      <c r="F243" s="9">
        <v>8500</v>
      </c>
      <c r="G243" s="9">
        <v>4500</v>
      </c>
      <c r="H243" s="9">
        <v>4500</v>
      </c>
    </row>
    <row r="244" spans="1:8" ht="26.4" outlineLevel="7" x14ac:dyDescent="0.3">
      <c r="A244" s="17" t="s">
        <v>11</v>
      </c>
      <c r="B244" s="18" t="s">
        <v>122</v>
      </c>
      <c r="C244" s="18" t="s">
        <v>124</v>
      </c>
      <c r="D244" s="17" t="s">
        <v>7</v>
      </c>
      <c r="E244" s="19" t="s">
        <v>333</v>
      </c>
      <c r="F244" s="9">
        <v>8500</v>
      </c>
      <c r="G244" s="9">
        <v>4500</v>
      </c>
      <c r="H244" s="9">
        <v>4500</v>
      </c>
    </row>
    <row r="245" spans="1:8" ht="26.4" outlineLevel="6" x14ac:dyDescent="0.3">
      <c r="A245" s="17" t="s">
        <v>11</v>
      </c>
      <c r="B245" s="18" t="s">
        <v>122</v>
      </c>
      <c r="C245" s="18" t="s">
        <v>125</v>
      </c>
      <c r="D245" s="17"/>
      <c r="E245" s="19" t="s">
        <v>437</v>
      </c>
      <c r="F245" s="9">
        <v>1500</v>
      </c>
      <c r="G245" s="9">
        <v>1500</v>
      </c>
      <c r="H245" s="9">
        <v>1500</v>
      </c>
    </row>
    <row r="246" spans="1:8" ht="26.4" outlineLevel="7" x14ac:dyDescent="0.3">
      <c r="A246" s="17" t="s">
        <v>11</v>
      </c>
      <c r="B246" s="18" t="s">
        <v>122</v>
      </c>
      <c r="C246" s="18" t="s">
        <v>125</v>
      </c>
      <c r="D246" s="17" t="s">
        <v>39</v>
      </c>
      <c r="E246" s="19" t="s">
        <v>359</v>
      </c>
      <c r="F246" s="9">
        <v>1500</v>
      </c>
      <c r="G246" s="9">
        <v>1500</v>
      </c>
      <c r="H246" s="9">
        <v>1500</v>
      </c>
    </row>
    <row r="247" spans="1:8" ht="39.6" outlineLevel="6" x14ac:dyDescent="0.3">
      <c r="A247" s="17" t="s">
        <v>11</v>
      </c>
      <c r="B247" s="18" t="s">
        <v>122</v>
      </c>
      <c r="C247" s="18" t="s">
        <v>126</v>
      </c>
      <c r="D247" s="17"/>
      <c r="E247" s="19" t="s">
        <v>438</v>
      </c>
      <c r="F247" s="9">
        <v>1500</v>
      </c>
      <c r="G247" s="9">
        <v>1500</v>
      </c>
      <c r="H247" s="9">
        <v>1500</v>
      </c>
    </row>
    <row r="248" spans="1:8" ht="26.4" outlineLevel="7" x14ac:dyDescent="0.3">
      <c r="A248" s="17" t="s">
        <v>11</v>
      </c>
      <c r="B248" s="18" t="s">
        <v>122</v>
      </c>
      <c r="C248" s="18" t="s">
        <v>126</v>
      </c>
      <c r="D248" s="17" t="s">
        <v>7</v>
      </c>
      <c r="E248" s="19" t="s">
        <v>333</v>
      </c>
      <c r="F248" s="9">
        <v>1500</v>
      </c>
      <c r="G248" s="9">
        <v>1500</v>
      </c>
      <c r="H248" s="9">
        <v>1500</v>
      </c>
    </row>
    <row r="249" spans="1:8" ht="26.4" outlineLevel="5" x14ac:dyDescent="0.3">
      <c r="A249" s="17" t="s">
        <v>11</v>
      </c>
      <c r="B249" s="18" t="s">
        <v>122</v>
      </c>
      <c r="C249" s="18" t="s">
        <v>81</v>
      </c>
      <c r="D249" s="17"/>
      <c r="E249" s="19" t="s">
        <v>396</v>
      </c>
      <c r="F249" s="9">
        <v>7350</v>
      </c>
      <c r="G249" s="9">
        <v>6400</v>
      </c>
      <c r="H249" s="9">
        <v>6400</v>
      </c>
    </row>
    <row r="250" spans="1:8" ht="52.8" outlineLevel="5" x14ac:dyDescent="0.3">
      <c r="A250" s="17" t="s">
        <v>11</v>
      </c>
      <c r="B250" s="18" t="s">
        <v>122</v>
      </c>
      <c r="C250" s="18" t="s">
        <v>791</v>
      </c>
      <c r="D250" s="17"/>
      <c r="E250" s="19" t="s">
        <v>792</v>
      </c>
      <c r="F250" s="9">
        <v>250</v>
      </c>
      <c r="G250" s="9">
        <v>0</v>
      </c>
      <c r="H250" s="9">
        <v>0</v>
      </c>
    </row>
    <row r="251" spans="1:8" ht="26.4" outlineLevel="5" x14ac:dyDescent="0.3">
      <c r="A251" s="17" t="s">
        <v>11</v>
      </c>
      <c r="B251" s="18" t="s">
        <v>122</v>
      </c>
      <c r="C251" s="18" t="s">
        <v>791</v>
      </c>
      <c r="D251" s="17">
        <v>200</v>
      </c>
      <c r="E251" s="19" t="s">
        <v>333</v>
      </c>
      <c r="F251" s="9">
        <v>250</v>
      </c>
      <c r="G251" s="9">
        <v>0</v>
      </c>
      <c r="H251" s="9">
        <v>0</v>
      </c>
    </row>
    <row r="252" spans="1:8" outlineLevel="6" x14ac:dyDescent="0.3">
      <c r="A252" s="59" t="s">
        <v>11</v>
      </c>
      <c r="B252" s="58" t="s">
        <v>122</v>
      </c>
      <c r="C252" s="58" t="s">
        <v>127</v>
      </c>
      <c r="D252" s="59"/>
      <c r="E252" s="61" t="s">
        <v>440</v>
      </c>
      <c r="F252" s="21">
        <v>5000</v>
      </c>
      <c r="G252" s="9">
        <v>5000</v>
      </c>
      <c r="H252" s="9">
        <v>5000</v>
      </c>
    </row>
    <row r="253" spans="1:8" ht="26.4" outlineLevel="7" x14ac:dyDescent="0.3">
      <c r="A253" s="59" t="s">
        <v>11</v>
      </c>
      <c r="B253" s="58" t="s">
        <v>122</v>
      </c>
      <c r="C253" s="58" t="s">
        <v>127</v>
      </c>
      <c r="D253" s="59" t="s">
        <v>39</v>
      </c>
      <c r="E253" s="61" t="s">
        <v>359</v>
      </c>
      <c r="F253" s="21">
        <v>5000</v>
      </c>
      <c r="G253" s="21">
        <v>5000</v>
      </c>
      <c r="H253" s="21">
        <v>5000</v>
      </c>
    </row>
    <row r="254" spans="1:8" ht="26.4" outlineLevel="6" x14ac:dyDescent="0.3">
      <c r="A254" s="17" t="s">
        <v>11</v>
      </c>
      <c r="B254" s="18" t="s">
        <v>122</v>
      </c>
      <c r="C254" s="18" t="s">
        <v>128</v>
      </c>
      <c r="D254" s="17"/>
      <c r="E254" s="19" t="s">
        <v>441</v>
      </c>
      <c r="F254" s="9">
        <v>300</v>
      </c>
      <c r="G254" s="9">
        <v>300</v>
      </c>
      <c r="H254" s="9">
        <v>300</v>
      </c>
    </row>
    <row r="255" spans="1:8" ht="26.4" outlineLevel="7" x14ac:dyDescent="0.3">
      <c r="A255" s="17" t="s">
        <v>11</v>
      </c>
      <c r="B255" s="18" t="s">
        <v>122</v>
      </c>
      <c r="C255" s="18" t="s">
        <v>128</v>
      </c>
      <c r="D255" s="17" t="s">
        <v>7</v>
      </c>
      <c r="E255" s="19" t="s">
        <v>333</v>
      </c>
      <c r="F255" s="9">
        <v>300</v>
      </c>
      <c r="G255" s="9">
        <v>300</v>
      </c>
      <c r="H255" s="9">
        <v>300</v>
      </c>
    </row>
    <row r="256" spans="1:8" ht="52.8" outlineLevel="6" x14ac:dyDescent="0.3">
      <c r="A256" s="17" t="s">
        <v>11</v>
      </c>
      <c r="B256" s="18" t="s">
        <v>122</v>
      </c>
      <c r="C256" s="18" t="s">
        <v>129</v>
      </c>
      <c r="D256" s="17"/>
      <c r="E256" s="19" t="s">
        <v>442</v>
      </c>
      <c r="F256" s="9">
        <v>250</v>
      </c>
      <c r="G256" s="9">
        <v>250</v>
      </c>
      <c r="H256" s="9">
        <v>250</v>
      </c>
    </row>
    <row r="257" spans="1:8" outlineLevel="7" x14ac:dyDescent="0.3">
      <c r="A257" s="17" t="s">
        <v>11</v>
      </c>
      <c r="B257" s="18" t="s">
        <v>122</v>
      </c>
      <c r="C257" s="18" t="s">
        <v>129</v>
      </c>
      <c r="D257" s="17" t="s">
        <v>8</v>
      </c>
      <c r="E257" s="19" t="s">
        <v>334</v>
      </c>
      <c r="F257" s="9">
        <v>250</v>
      </c>
      <c r="G257" s="9">
        <v>250</v>
      </c>
      <c r="H257" s="9">
        <v>250</v>
      </c>
    </row>
    <row r="258" spans="1:8" outlineLevel="6" x14ac:dyDescent="0.3">
      <c r="A258" s="17" t="s">
        <v>11</v>
      </c>
      <c r="B258" s="18" t="s">
        <v>122</v>
      </c>
      <c r="C258" s="18" t="s">
        <v>130</v>
      </c>
      <c r="D258" s="17"/>
      <c r="E258" s="19" t="s">
        <v>443</v>
      </c>
      <c r="F258" s="9">
        <v>250</v>
      </c>
      <c r="G258" s="9">
        <v>250</v>
      </c>
      <c r="H258" s="9">
        <v>250</v>
      </c>
    </row>
    <row r="259" spans="1:8" ht="26.4" outlineLevel="7" x14ac:dyDescent="0.3">
      <c r="A259" s="17" t="s">
        <v>11</v>
      </c>
      <c r="B259" s="18" t="s">
        <v>122</v>
      </c>
      <c r="C259" s="18" t="s">
        <v>130</v>
      </c>
      <c r="D259" s="17" t="s">
        <v>7</v>
      </c>
      <c r="E259" s="19" t="s">
        <v>333</v>
      </c>
      <c r="F259" s="9">
        <v>250</v>
      </c>
      <c r="G259" s="9">
        <v>250</v>
      </c>
      <c r="H259" s="9">
        <v>250</v>
      </c>
    </row>
    <row r="260" spans="1:8" ht="39.6" outlineLevel="6" x14ac:dyDescent="0.3">
      <c r="A260" s="17" t="s">
        <v>11</v>
      </c>
      <c r="B260" s="18" t="s">
        <v>122</v>
      </c>
      <c r="C260" s="18" t="s">
        <v>131</v>
      </c>
      <c r="D260" s="17"/>
      <c r="E260" s="19" t="s">
        <v>444</v>
      </c>
      <c r="F260" s="9">
        <v>1000</v>
      </c>
      <c r="G260" s="9">
        <v>500</v>
      </c>
      <c r="H260" s="9">
        <v>500</v>
      </c>
    </row>
    <row r="261" spans="1:8" ht="26.4" outlineLevel="7" x14ac:dyDescent="0.3">
      <c r="A261" s="17" t="s">
        <v>11</v>
      </c>
      <c r="B261" s="18" t="s">
        <v>122</v>
      </c>
      <c r="C261" s="18" t="s">
        <v>131</v>
      </c>
      <c r="D261" s="17" t="s">
        <v>7</v>
      </c>
      <c r="E261" s="19" t="s">
        <v>333</v>
      </c>
      <c r="F261" s="9">
        <v>1000</v>
      </c>
      <c r="G261" s="9">
        <v>500</v>
      </c>
      <c r="H261" s="9">
        <v>500</v>
      </c>
    </row>
    <row r="262" spans="1:8" outlineLevel="6" x14ac:dyDescent="0.3">
      <c r="A262" s="17" t="s">
        <v>11</v>
      </c>
      <c r="B262" s="18" t="s">
        <v>122</v>
      </c>
      <c r="C262" s="18" t="s">
        <v>132</v>
      </c>
      <c r="D262" s="17"/>
      <c r="E262" s="19" t="s">
        <v>445</v>
      </c>
      <c r="F262" s="9">
        <v>300</v>
      </c>
      <c r="G262" s="9">
        <v>100</v>
      </c>
      <c r="H262" s="9">
        <v>100</v>
      </c>
    </row>
    <row r="263" spans="1:8" ht="26.4" outlineLevel="7" x14ac:dyDescent="0.3">
      <c r="A263" s="17" t="s">
        <v>11</v>
      </c>
      <c r="B263" s="18" t="s">
        <v>122</v>
      </c>
      <c r="C263" s="18" t="s">
        <v>132</v>
      </c>
      <c r="D263" s="17" t="s">
        <v>7</v>
      </c>
      <c r="E263" s="19" t="s">
        <v>333</v>
      </c>
      <c r="F263" s="9">
        <v>300</v>
      </c>
      <c r="G263" s="9">
        <v>100</v>
      </c>
      <c r="H263" s="9">
        <v>100</v>
      </c>
    </row>
    <row r="264" spans="1:8" ht="26.4" outlineLevel="5" x14ac:dyDescent="0.3">
      <c r="A264" s="17" t="s">
        <v>11</v>
      </c>
      <c r="B264" s="18" t="s">
        <v>122</v>
      </c>
      <c r="C264" s="18" t="s">
        <v>99</v>
      </c>
      <c r="D264" s="17"/>
      <c r="E264" s="19" t="s">
        <v>414</v>
      </c>
      <c r="F264" s="9">
        <v>1767</v>
      </c>
      <c r="G264" s="9">
        <v>1500</v>
      </c>
      <c r="H264" s="9">
        <v>1500</v>
      </c>
    </row>
    <row r="265" spans="1:8" ht="79.2" outlineLevel="5" x14ac:dyDescent="0.3">
      <c r="A265" s="17" t="s">
        <v>11</v>
      </c>
      <c r="B265" s="18" t="s">
        <v>122</v>
      </c>
      <c r="C265" s="18" t="s">
        <v>793</v>
      </c>
      <c r="D265" s="17"/>
      <c r="E265" s="19" t="s">
        <v>794</v>
      </c>
      <c r="F265" s="9">
        <v>100</v>
      </c>
      <c r="G265" s="9">
        <v>0</v>
      </c>
      <c r="H265" s="9">
        <v>0</v>
      </c>
    </row>
    <row r="266" spans="1:8" ht="26.4" outlineLevel="5" x14ac:dyDescent="0.3">
      <c r="A266" s="17" t="s">
        <v>11</v>
      </c>
      <c r="B266" s="18" t="s">
        <v>122</v>
      </c>
      <c r="C266" s="18" t="s">
        <v>793</v>
      </c>
      <c r="D266" s="17">
        <v>200</v>
      </c>
      <c r="E266" s="19" t="s">
        <v>333</v>
      </c>
      <c r="F266" s="9">
        <v>100</v>
      </c>
      <c r="G266" s="9">
        <v>0</v>
      </c>
      <c r="H266" s="9">
        <v>0</v>
      </c>
    </row>
    <row r="267" spans="1:8" outlineLevel="5" x14ac:dyDescent="0.3">
      <c r="A267" s="17" t="s">
        <v>11</v>
      </c>
      <c r="B267" s="18" t="s">
        <v>122</v>
      </c>
      <c r="C267" s="18" t="s">
        <v>811</v>
      </c>
      <c r="D267" s="17"/>
      <c r="E267" s="19" t="s">
        <v>812</v>
      </c>
      <c r="F267" s="9">
        <v>2.8</v>
      </c>
      <c r="G267" s="9">
        <v>0</v>
      </c>
      <c r="H267" s="9">
        <v>0</v>
      </c>
    </row>
    <row r="268" spans="1:8" ht="26.4" outlineLevel="5" x14ac:dyDescent="0.3">
      <c r="A268" s="17" t="s">
        <v>11</v>
      </c>
      <c r="B268" s="18" t="s">
        <v>122</v>
      </c>
      <c r="C268" s="18" t="s">
        <v>811</v>
      </c>
      <c r="D268" s="17">
        <v>200</v>
      </c>
      <c r="E268" s="19" t="s">
        <v>333</v>
      </c>
      <c r="F268" s="9">
        <v>2.8</v>
      </c>
      <c r="G268" s="9">
        <v>0</v>
      </c>
      <c r="H268" s="9">
        <v>0</v>
      </c>
    </row>
    <row r="269" spans="1:8" ht="39.6" outlineLevel="6" x14ac:dyDescent="0.3">
      <c r="A269" s="17" t="s">
        <v>11</v>
      </c>
      <c r="B269" s="18" t="s">
        <v>122</v>
      </c>
      <c r="C269" s="79" t="s">
        <v>749</v>
      </c>
      <c r="D269" s="17"/>
      <c r="E269" s="19" t="s">
        <v>743</v>
      </c>
      <c r="F269" s="9">
        <v>266.7</v>
      </c>
      <c r="G269" s="9">
        <v>1500</v>
      </c>
      <c r="H269" s="9">
        <v>1500</v>
      </c>
    </row>
    <row r="270" spans="1:8" ht="26.4" outlineLevel="7" x14ac:dyDescent="0.3">
      <c r="A270" s="17" t="s">
        <v>11</v>
      </c>
      <c r="B270" s="18" t="s">
        <v>122</v>
      </c>
      <c r="C270" s="79" t="s">
        <v>749</v>
      </c>
      <c r="D270" s="17" t="s">
        <v>7</v>
      </c>
      <c r="E270" s="19" t="s">
        <v>333</v>
      </c>
      <c r="F270" s="9">
        <v>266.7</v>
      </c>
      <c r="G270" s="9">
        <v>1500</v>
      </c>
      <c r="H270" s="9">
        <v>1500</v>
      </c>
    </row>
    <row r="271" spans="1:8" ht="66" outlineLevel="7" x14ac:dyDescent="0.3">
      <c r="A271" s="17" t="s">
        <v>11</v>
      </c>
      <c r="B271" s="18" t="s">
        <v>122</v>
      </c>
      <c r="C271" s="79" t="s">
        <v>747</v>
      </c>
      <c r="D271" s="79"/>
      <c r="E271" s="84" t="s">
        <v>748</v>
      </c>
      <c r="F271" s="9">
        <v>1397.5</v>
      </c>
      <c r="G271" s="9">
        <v>0</v>
      </c>
      <c r="H271" s="9">
        <v>0</v>
      </c>
    </row>
    <row r="272" spans="1:8" ht="26.4" outlineLevel="7" x14ac:dyDescent="0.3">
      <c r="A272" s="17" t="s">
        <v>11</v>
      </c>
      <c r="B272" s="18" t="s">
        <v>122</v>
      </c>
      <c r="C272" s="79" t="s">
        <v>747</v>
      </c>
      <c r="D272" s="79" t="s">
        <v>7</v>
      </c>
      <c r="E272" s="84" t="s">
        <v>333</v>
      </c>
      <c r="F272" s="9">
        <v>1397.5</v>
      </c>
      <c r="G272" s="9">
        <v>0</v>
      </c>
      <c r="H272" s="9">
        <v>0</v>
      </c>
    </row>
    <row r="273" spans="1:8" ht="40.5" customHeight="1" outlineLevel="3" x14ac:dyDescent="0.3">
      <c r="A273" s="17" t="s">
        <v>11</v>
      </c>
      <c r="B273" s="18" t="s">
        <v>122</v>
      </c>
      <c r="C273" s="18" t="s">
        <v>133</v>
      </c>
      <c r="D273" s="17"/>
      <c r="E273" s="19" t="s">
        <v>306</v>
      </c>
      <c r="F273" s="9">
        <v>12265.2</v>
      </c>
      <c r="G273" s="9">
        <v>600</v>
      </c>
      <c r="H273" s="9">
        <v>600</v>
      </c>
    </row>
    <row r="274" spans="1:8" ht="39.6" outlineLevel="4" x14ac:dyDescent="0.3">
      <c r="A274" s="17" t="s">
        <v>11</v>
      </c>
      <c r="B274" s="18" t="s">
        <v>122</v>
      </c>
      <c r="C274" s="18" t="s">
        <v>134</v>
      </c>
      <c r="D274" s="17"/>
      <c r="E274" s="19" t="s">
        <v>448</v>
      </c>
      <c r="F274" s="9">
        <v>12265.2</v>
      </c>
      <c r="G274" s="9">
        <v>600</v>
      </c>
      <c r="H274" s="9">
        <v>600</v>
      </c>
    </row>
    <row r="275" spans="1:8" ht="26.4" outlineLevel="5" x14ac:dyDescent="0.3">
      <c r="A275" s="17" t="s">
        <v>11</v>
      </c>
      <c r="B275" s="18" t="s">
        <v>122</v>
      </c>
      <c r="C275" s="18" t="s">
        <v>135</v>
      </c>
      <c r="D275" s="17"/>
      <c r="E275" s="19" t="s">
        <v>557</v>
      </c>
      <c r="F275" s="9">
        <v>650</v>
      </c>
      <c r="G275" s="9">
        <v>500</v>
      </c>
      <c r="H275" s="9">
        <v>500</v>
      </c>
    </row>
    <row r="276" spans="1:8" ht="52.8" outlineLevel="6" x14ac:dyDescent="0.3">
      <c r="A276" s="17" t="s">
        <v>11</v>
      </c>
      <c r="B276" s="18" t="s">
        <v>122</v>
      </c>
      <c r="C276" s="18" t="s">
        <v>136</v>
      </c>
      <c r="D276" s="17"/>
      <c r="E276" s="19" t="s">
        <v>449</v>
      </c>
      <c r="F276" s="9">
        <v>650</v>
      </c>
      <c r="G276" s="9">
        <v>500</v>
      </c>
      <c r="H276" s="9">
        <v>500</v>
      </c>
    </row>
    <row r="277" spans="1:8" ht="26.4" outlineLevel="7" x14ac:dyDescent="0.3">
      <c r="A277" s="17" t="s">
        <v>11</v>
      </c>
      <c r="B277" s="18" t="s">
        <v>122</v>
      </c>
      <c r="C277" s="18" t="s">
        <v>136</v>
      </c>
      <c r="D277" s="17" t="s">
        <v>7</v>
      </c>
      <c r="E277" s="19" t="s">
        <v>333</v>
      </c>
      <c r="F277" s="9">
        <v>650</v>
      </c>
      <c r="G277" s="9">
        <v>500</v>
      </c>
      <c r="H277" s="9">
        <v>500</v>
      </c>
    </row>
    <row r="278" spans="1:8" ht="39.6" outlineLevel="5" x14ac:dyDescent="0.3">
      <c r="A278" s="17" t="s">
        <v>11</v>
      </c>
      <c r="B278" s="18" t="s">
        <v>122</v>
      </c>
      <c r="C278" s="18" t="s">
        <v>137</v>
      </c>
      <c r="D278" s="17"/>
      <c r="E278" s="19" t="s">
        <v>450</v>
      </c>
      <c r="F278" s="9">
        <v>11615.2</v>
      </c>
      <c r="G278" s="9">
        <v>100</v>
      </c>
      <c r="H278" s="9">
        <v>100</v>
      </c>
    </row>
    <row r="279" spans="1:8" ht="39.6" outlineLevel="6" x14ac:dyDescent="0.3">
      <c r="A279" s="17" t="s">
        <v>11</v>
      </c>
      <c r="B279" s="18" t="s">
        <v>122</v>
      </c>
      <c r="C279" s="18" t="s">
        <v>138</v>
      </c>
      <c r="D279" s="17"/>
      <c r="E279" s="19" t="s">
        <v>451</v>
      </c>
      <c r="F279" s="9">
        <v>11615.2</v>
      </c>
      <c r="G279" s="9">
        <v>100</v>
      </c>
      <c r="H279" s="9">
        <v>100</v>
      </c>
    </row>
    <row r="280" spans="1:8" ht="26.4" outlineLevel="7" x14ac:dyDescent="0.3">
      <c r="A280" s="17" t="s">
        <v>11</v>
      </c>
      <c r="B280" s="18" t="s">
        <v>122</v>
      </c>
      <c r="C280" s="18" t="s">
        <v>138</v>
      </c>
      <c r="D280" s="17" t="s">
        <v>7</v>
      </c>
      <c r="E280" s="19" t="s">
        <v>333</v>
      </c>
      <c r="F280" s="9">
        <v>11615.2</v>
      </c>
      <c r="G280" s="9">
        <v>100</v>
      </c>
      <c r="H280" s="9">
        <v>100</v>
      </c>
    </row>
    <row r="281" spans="1:8" ht="26.4" outlineLevel="2" x14ac:dyDescent="0.3">
      <c r="A281" s="17" t="s">
        <v>11</v>
      </c>
      <c r="B281" s="18" t="s">
        <v>139</v>
      </c>
      <c r="C281" s="18"/>
      <c r="D281" s="17"/>
      <c r="E281" s="19" t="s">
        <v>307</v>
      </c>
      <c r="F281" s="9">
        <v>23953</v>
      </c>
      <c r="G281" s="9">
        <v>21953</v>
      </c>
      <c r="H281" s="9">
        <v>21953</v>
      </c>
    </row>
    <row r="282" spans="1:8" ht="52.8" outlineLevel="3" x14ac:dyDescent="0.3">
      <c r="A282" s="17" t="s">
        <v>11</v>
      </c>
      <c r="B282" s="18" t="s">
        <v>139</v>
      </c>
      <c r="C282" s="18" t="s">
        <v>79</v>
      </c>
      <c r="D282" s="17"/>
      <c r="E282" s="19" t="s">
        <v>298</v>
      </c>
      <c r="F282" s="9">
        <v>16374.1</v>
      </c>
      <c r="G282" s="9">
        <v>14374.1</v>
      </c>
      <c r="H282" s="9">
        <v>14374.1</v>
      </c>
    </row>
    <row r="283" spans="1:8" ht="26.4" outlineLevel="4" x14ac:dyDescent="0.3">
      <c r="A283" s="17" t="s">
        <v>11</v>
      </c>
      <c r="B283" s="18" t="s">
        <v>139</v>
      </c>
      <c r="C283" s="18" t="s">
        <v>104</v>
      </c>
      <c r="D283" s="17"/>
      <c r="E283" s="19" t="s">
        <v>418</v>
      </c>
      <c r="F283" s="9">
        <v>16374.1</v>
      </c>
      <c r="G283" s="9">
        <v>14374.1</v>
      </c>
      <c r="H283" s="9">
        <v>14374.1</v>
      </c>
    </row>
    <row r="284" spans="1:8" ht="26.4" outlineLevel="5" x14ac:dyDescent="0.3">
      <c r="A284" s="17" t="s">
        <v>11</v>
      </c>
      <c r="B284" s="18" t="s">
        <v>139</v>
      </c>
      <c r="C284" s="18" t="s">
        <v>117</v>
      </c>
      <c r="D284" s="17"/>
      <c r="E284" s="19" t="s">
        <v>430</v>
      </c>
      <c r="F284" s="9">
        <v>16374.1</v>
      </c>
      <c r="G284" s="9">
        <v>14374.1</v>
      </c>
      <c r="H284" s="9">
        <v>14374.1</v>
      </c>
    </row>
    <row r="285" spans="1:8" ht="26.4" outlineLevel="6" x14ac:dyDescent="0.3">
      <c r="A285" s="17" t="s">
        <v>11</v>
      </c>
      <c r="B285" s="18" t="s">
        <v>139</v>
      </c>
      <c r="C285" s="18" t="s">
        <v>140</v>
      </c>
      <c r="D285" s="17"/>
      <c r="E285" s="19" t="s">
        <v>452</v>
      </c>
      <c r="F285" s="9">
        <v>16374.1</v>
      </c>
      <c r="G285" s="9">
        <v>14374.1</v>
      </c>
      <c r="H285" s="9">
        <v>14374.1</v>
      </c>
    </row>
    <row r="286" spans="1:8" ht="26.4" outlineLevel="7" x14ac:dyDescent="0.3">
      <c r="A286" s="17" t="s">
        <v>11</v>
      </c>
      <c r="B286" s="18" t="s">
        <v>139</v>
      </c>
      <c r="C286" s="18" t="s">
        <v>140</v>
      </c>
      <c r="D286" s="17" t="s">
        <v>39</v>
      </c>
      <c r="E286" s="19" t="s">
        <v>359</v>
      </c>
      <c r="F286" s="9">
        <v>16374.1</v>
      </c>
      <c r="G286" s="9">
        <v>14374.1</v>
      </c>
      <c r="H286" s="9">
        <v>14374.1</v>
      </c>
    </row>
    <row r="287" spans="1:8" outlineLevel="7" x14ac:dyDescent="0.3">
      <c r="A287" s="17" t="s">
        <v>11</v>
      </c>
      <c r="B287" s="18" t="s">
        <v>139</v>
      </c>
      <c r="C287" s="18" t="s">
        <v>3</v>
      </c>
      <c r="D287" s="17"/>
      <c r="E287" s="19" t="s">
        <v>287</v>
      </c>
      <c r="F287" s="9">
        <v>7578.9</v>
      </c>
      <c r="G287" s="9">
        <v>7578.9</v>
      </c>
      <c r="H287" s="9">
        <v>7578.9</v>
      </c>
    </row>
    <row r="288" spans="1:8" ht="26.4" outlineLevel="7" x14ac:dyDescent="0.3">
      <c r="A288" s="17" t="s">
        <v>11</v>
      </c>
      <c r="B288" s="18" t="s">
        <v>139</v>
      </c>
      <c r="C288" s="18" t="s">
        <v>10</v>
      </c>
      <c r="D288" s="17"/>
      <c r="E288" s="19" t="s">
        <v>335</v>
      </c>
      <c r="F288" s="9">
        <v>7578.9</v>
      </c>
      <c r="G288" s="9">
        <v>7578.9</v>
      </c>
      <c r="H288" s="9">
        <v>7578.9</v>
      </c>
    </row>
    <row r="289" spans="1:8" ht="26.4" outlineLevel="7" x14ac:dyDescent="0.3">
      <c r="A289" s="17" t="s">
        <v>11</v>
      </c>
      <c r="B289" s="18" t="s">
        <v>139</v>
      </c>
      <c r="C289" s="18" t="s">
        <v>56</v>
      </c>
      <c r="D289" s="17"/>
      <c r="E289" s="19" t="s">
        <v>378</v>
      </c>
      <c r="F289" s="9">
        <v>7578.9</v>
      </c>
      <c r="G289" s="9">
        <v>7578.9</v>
      </c>
      <c r="H289" s="9">
        <v>7578.9</v>
      </c>
    </row>
    <row r="290" spans="1:8" ht="52.8" outlineLevel="7" x14ac:dyDescent="0.3">
      <c r="A290" s="17" t="s">
        <v>11</v>
      </c>
      <c r="B290" s="18" t="s">
        <v>139</v>
      </c>
      <c r="C290" s="18" t="s">
        <v>56</v>
      </c>
      <c r="D290" s="17" t="s">
        <v>6</v>
      </c>
      <c r="E290" s="19" t="s">
        <v>332</v>
      </c>
      <c r="F290" s="9">
        <v>4725.5</v>
      </c>
      <c r="G290" s="9">
        <v>4725.5</v>
      </c>
      <c r="H290" s="9">
        <v>4725.5</v>
      </c>
    </row>
    <row r="291" spans="1:8" ht="26.4" outlineLevel="7" x14ac:dyDescent="0.3">
      <c r="A291" s="17" t="s">
        <v>11</v>
      </c>
      <c r="B291" s="18" t="s">
        <v>139</v>
      </c>
      <c r="C291" s="18" t="s">
        <v>56</v>
      </c>
      <c r="D291" s="17" t="s">
        <v>7</v>
      </c>
      <c r="E291" s="19" t="s">
        <v>333</v>
      </c>
      <c r="F291" s="9">
        <v>2732.4</v>
      </c>
      <c r="G291" s="9">
        <v>2732.4</v>
      </c>
      <c r="H291" s="9">
        <v>2732.4</v>
      </c>
    </row>
    <row r="292" spans="1:8" outlineLevel="7" x14ac:dyDescent="0.3">
      <c r="A292" s="17" t="s">
        <v>11</v>
      </c>
      <c r="B292" s="18" t="s">
        <v>139</v>
      </c>
      <c r="C292" s="18" t="s">
        <v>56</v>
      </c>
      <c r="D292" s="17" t="s">
        <v>8</v>
      </c>
      <c r="E292" s="19" t="s">
        <v>334</v>
      </c>
      <c r="F292" s="9">
        <v>121</v>
      </c>
      <c r="G292" s="9">
        <v>121</v>
      </c>
      <c r="H292" s="9">
        <v>121</v>
      </c>
    </row>
    <row r="293" spans="1:8" outlineLevel="1" x14ac:dyDescent="0.3">
      <c r="A293" s="17" t="s">
        <v>11</v>
      </c>
      <c r="B293" s="18" t="s">
        <v>143</v>
      </c>
      <c r="C293" s="18"/>
      <c r="D293" s="17"/>
      <c r="E293" s="19" t="s">
        <v>282</v>
      </c>
      <c r="F293" s="9">
        <v>14526.3</v>
      </c>
      <c r="G293" s="9">
        <v>6390.7000000000007</v>
      </c>
      <c r="H293" s="9">
        <v>7521.6</v>
      </c>
    </row>
    <row r="294" spans="1:8" outlineLevel="2" x14ac:dyDescent="0.3">
      <c r="A294" s="17" t="s">
        <v>11</v>
      </c>
      <c r="B294" s="18" t="s">
        <v>144</v>
      </c>
      <c r="C294" s="18"/>
      <c r="D294" s="17"/>
      <c r="E294" s="19" t="s">
        <v>309</v>
      </c>
      <c r="F294" s="9">
        <v>1300</v>
      </c>
      <c r="G294" s="9">
        <v>1300</v>
      </c>
      <c r="H294" s="9">
        <v>1300</v>
      </c>
    </row>
    <row r="295" spans="1:8" ht="52.8" outlineLevel="3" x14ac:dyDescent="0.3">
      <c r="A295" s="17" t="s">
        <v>11</v>
      </c>
      <c r="B295" s="18" t="s">
        <v>144</v>
      </c>
      <c r="C295" s="18" t="s">
        <v>13</v>
      </c>
      <c r="D295" s="17"/>
      <c r="E295" s="19" t="s">
        <v>289</v>
      </c>
      <c r="F295" s="9">
        <v>1300</v>
      </c>
      <c r="G295" s="9">
        <v>1300</v>
      </c>
      <c r="H295" s="9">
        <v>1300</v>
      </c>
    </row>
    <row r="296" spans="1:8" ht="39.6" outlineLevel="4" x14ac:dyDescent="0.3">
      <c r="A296" s="17" t="s">
        <v>11</v>
      </c>
      <c r="B296" s="18" t="s">
        <v>144</v>
      </c>
      <c r="C296" s="18" t="s">
        <v>41</v>
      </c>
      <c r="D296" s="17"/>
      <c r="E296" s="19" t="s">
        <v>361</v>
      </c>
      <c r="F296" s="9">
        <v>1300</v>
      </c>
      <c r="G296" s="9">
        <v>1300</v>
      </c>
      <c r="H296" s="9">
        <v>1300</v>
      </c>
    </row>
    <row r="297" spans="1:8" ht="52.8" outlineLevel="5" x14ac:dyDescent="0.3">
      <c r="A297" s="17" t="s">
        <v>11</v>
      </c>
      <c r="B297" s="18" t="s">
        <v>144</v>
      </c>
      <c r="C297" s="18" t="s">
        <v>145</v>
      </c>
      <c r="D297" s="17"/>
      <c r="E297" s="19" t="s">
        <v>453</v>
      </c>
      <c r="F297" s="9">
        <v>1300</v>
      </c>
      <c r="G297" s="9">
        <v>1300</v>
      </c>
      <c r="H297" s="9">
        <v>1300</v>
      </c>
    </row>
    <row r="298" spans="1:8" ht="26.4" outlineLevel="6" x14ac:dyDescent="0.3">
      <c r="A298" s="17" t="s">
        <v>11</v>
      </c>
      <c r="B298" s="18" t="s">
        <v>144</v>
      </c>
      <c r="C298" s="18" t="s">
        <v>146</v>
      </c>
      <c r="D298" s="17"/>
      <c r="E298" s="19" t="s">
        <v>454</v>
      </c>
      <c r="F298" s="9">
        <v>1300</v>
      </c>
      <c r="G298" s="9">
        <v>1300</v>
      </c>
      <c r="H298" s="9">
        <v>1300</v>
      </c>
    </row>
    <row r="299" spans="1:8" outlineLevel="7" x14ac:dyDescent="0.3">
      <c r="A299" s="17" t="s">
        <v>11</v>
      </c>
      <c r="B299" s="18" t="s">
        <v>144</v>
      </c>
      <c r="C299" s="18" t="s">
        <v>146</v>
      </c>
      <c r="D299" s="17" t="s">
        <v>21</v>
      </c>
      <c r="E299" s="19" t="s">
        <v>344</v>
      </c>
      <c r="F299" s="9">
        <v>1300</v>
      </c>
      <c r="G299" s="9">
        <v>1300</v>
      </c>
      <c r="H299" s="9">
        <v>1300</v>
      </c>
    </row>
    <row r="300" spans="1:8" outlineLevel="2" x14ac:dyDescent="0.3">
      <c r="A300" s="17" t="s">
        <v>11</v>
      </c>
      <c r="B300" s="18" t="s">
        <v>147</v>
      </c>
      <c r="C300" s="18"/>
      <c r="D300" s="17"/>
      <c r="E300" s="19" t="s">
        <v>310</v>
      </c>
      <c r="F300" s="9">
        <v>1093</v>
      </c>
      <c r="G300" s="9">
        <v>1093</v>
      </c>
      <c r="H300" s="9">
        <v>1093</v>
      </c>
    </row>
    <row r="301" spans="1:8" ht="39.6" outlineLevel="3" x14ac:dyDescent="0.3">
      <c r="A301" s="17" t="s">
        <v>11</v>
      </c>
      <c r="B301" s="18" t="s">
        <v>147</v>
      </c>
      <c r="C301" s="18" t="s">
        <v>148</v>
      </c>
      <c r="D301" s="17"/>
      <c r="E301" s="19" t="s">
        <v>311</v>
      </c>
      <c r="F301" s="9">
        <v>100</v>
      </c>
      <c r="G301" s="9">
        <v>100</v>
      </c>
      <c r="H301" s="9">
        <v>100</v>
      </c>
    </row>
    <row r="302" spans="1:8" ht="26.4" outlineLevel="4" x14ac:dyDescent="0.3">
      <c r="A302" s="17" t="s">
        <v>11</v>
      </c>
      <c r="B302" s="18" t="s">
        <v>147</v>
      </c>
      <c r="C302" s="18" t="s">
        <v>149</v>
      </c>
      <c r="D302" s="17"/>
      <c r="E302" s="19" t="s">
        <v>455</v>
      </c>
      <c r="F302" s="9">
        <v>100</v>
      </c>
      <c r="G302" s="9">
        <v>100</v>
      </c>
      <c r="H302" s="9">
        <v>100</v>
      </c>
    </row>
    <row r="303" spans="1:8" ht="26.4" outlineLevel="5" x14ac:dyDescent="0.3">
      <c r="A303" s="17" t="s">
        <v>11</v>
      </c>
      <c r="B303" s="18" t="s">
        <v>147</v>
      </c>
      <c r="C303" s="18" t="s">
        <v>150</v>
      </c>
      <c r="D303" s="17"/>
      <c r="E303" s="19" t="s">
        <v>456</v>
      </c>
      <c r="F303" s="9">
        <v>100</v>
      </c>
      <c r="G303" s="9">
        <v>100</v>
      </c>
      <c r="H303" s="9">
        <v>100</v>
      </c>
    </row>
    <row r="304" spans="1:8" ht="39.6" outlineLevel="6" x14ac:dyDescent="0.3">
      <c r="A304" s="17" t="s">
        <v>11</v>
      </c>
      <c r="B304" s="18" t="s">
        <v>147</v>
      </c>
      <c r="C304" s="18" t="s">
        <v>151</v>
      </c>
      <c r="D304" s="17"/>
      <c r="E304" s="19" t="s">
        <v>457</v>
      </c>
      <c r="F304" s="9">
        <v>100</v>
      </c>
      <c r="G304" s="9">
        <v>100</v>
      </c>
      <c r="H304" s="9">
        <v>100</v>
      </c>
    </row>
    <row r="305" spans="1:8" outlineLevel="7" x14ac:dyDescent="0.3">
      <c r="A305" s="17" t="s">
        <v>11</v>
      </c>
      <c r="B305" s="18" t="s">
        <v>147</v>
      </c>
      <c r="C305" s="18" t="s">
        <v>151</v>
      </c>
      <c r="D305" s="17" t="s">
        <v>21</v>
      </c>
      <c r="E305" s="19" t="s">
        <v>344</v>
      </c>
      <c r="F305" s="9">
        <v>100</v>
      </c>
      <c r="G305" s="9">
        <v>100</v>
      </c>
      <c r="H305" s="9">
        <v>100</v>
      </c>
    </row>
    <row r="306" spans="1:8" ht="52.8" outlineLevel="3" x14ac:dyDescent="0.3">
      <c r="A306" s="17" t="s">
        <v>11</v>
      </c>
      <c r="B306" s="18" t="s">
        <v>147</v>
      </c>
      <c r="C306" s="18" t="s">
        <v>13</v>
      </c>
      <c r="D306" s="17"/>
      <c r="E306" s="19" t="s">
        <v>289</v>
      </c>
      <c r="F306" s="9">
        <v>693</v>
      </c>
      <c r="G306" s="9">
        <v>693</v>
      </c>
      <c r="H306" s="9">
        <v>693</v>
      </c>
    </row>
    <row r="307" spans="1:8" ht="39.6" outlineLevel="4" x14ac:dyDescent="0.3">
      <c r="A307" s="17" t="s">
        <v>11</v>
      </c>
      <c r="B307" s="18" t="s">
        <v>147</v>
      </c>
      <c r="C307" s="18" t="s">
        <v>41</v>
      </c>
      <c r="D307" s="17"/>
      <c r="E307" s="19" t="s">
        <v>361</v>
      </c>
      <c r="F307" s="9">
        <v>693</v>
      </c>
      <c r="G307" s="9">
        <v>693</v>
      </c>
      <c r="H307" s="9">
        <v>693</v>
      </c>
    </row>
    <row r="308" spans="1:8" ht="52.8" outlineLevel="5" x14ac:dyDescent="0.3">
      <c r="A308" s="17" t="s">
        <v>11</v>
      </c>
      <c r="B308" s="18" t="s">
        <v>147</v>
      </c>
      <c r="C308" s="18" t="s">
        <v>145</v>
      </c>
      <c r="D308" s="17"/>
      <c r="E308" s="19" t="s">
        <v>453</v>
      </c>
      <c r="F308" s="9">
        <v>693</v>
      </c>
      <c r="G308" s="9">
        <v>693</v>
      </c>
      <c r="H308" s="9">
        <v>693</v>
      </c>
    </row>
    <row r="309" spans="1:8" ht="26.4" outlineLevel="6" x14ac:dyDescent="0.3">
      <c r="A309" s="17" t="s">
        <v>11</v>
      </c>
      <c r="B309" s="18" t="s">
        <v>147</v>
      </c>
      <c r="C309" s="18" t="s">
        <v>152</v>
      </c>
      <c r="D309" s="17"/>
      <c r="E309" s="19" t="s">
        <v>458</v>
      </c>
      <c r="F309" s="9">
        <v>205</v>
      </c>
      <c r="G309" s="9">
        <v>205</v>
      </c>
      <c r="H309" s="9">
        <v>205</v>
      </c>
    </row>
    <row r="310" spans="1:8" outlineLevel="7" x14ac:dyDescent="0.3">
      <c r="A310" s="17" t="s">
        <v>11</v>
      </c>
      <c r="B310" s="18" t="s">
        <v>147</v>
      </c>
      <c r="C310" s="18" t="s">
        <v>152</v>
      </c>
      <c r="D310" s="17" t="s">
        <v>21</v>
      </c>
      <c r="E310" s="19" t="s">
        <v>344</v>
      </c>
      <c r="F310" s="9">
        <v>205</v>
      </c>
      <c r="G310" s="9">
        <v>205</v>
      </c>
      <c r="H310" s="9">
        <v>205</v>
      </c>
    </row>
    <row r="311" spans="1:8" ht="39.6" outlineLevel="6" x14ac:dyDescent="0.3">
      <c r="A311" s="17" t="s">
        <v>11</v>
      </c>
      <c r="B311" s="18" t="s">
        <v>147</v>
      </c>
      <c r="C311" s="18" t="s">
        <v>153</v>
      </c>
      <c r="D311" s="17"/>
      <c r="E311" s="19" t="s">
        <v>565</v>
      </c>
      <c r="F311" s="9">
        <v>488</v>
      </c>
      <c r="G311" s="9">
        <v>488</v>
      </c>
      <c r="H311" s="9">
        <v>488</v>
      </c>
    </row>
    <row r="312" spans="1:8" outlineLevel="7" x14ac:dyDescent="0.3">
      <c r="A312" s="17" t="s">
        <v>11</v>
      </c>
      <c r="B312" s="18" t="s">
        <v>147</v>
      </c>
      <c r="C312" s="18" t="s">
        <v>153</v>
      </c>
      <c r="D312" s="17" t="s">
        <v>21</v>
      </c>
      <c r="E312" s="19" t="s">
        <v>344</v>
      </c>
      <c r="F312" s="9">
        <v>488</v>
      </c>
      <c r="G312" s="9">
        <v>488</v>
      </c>
      <c r="H312" s="9">
        <v>488</v>
      </c>
    </row>
    <row r="313" spans="1:8" ht="39.6" outlineLevel="3" x14ac:dyDescent="0.3">
      <c r="A313" s="17" t="s">
        <v>11</v>
      </c>
      <c r="B313" s="18" t="s">
        <v>147</v>
      </c>
      <c r="C313" s="18" t="s">
        <v>154</v>
      </c>
      <c r="D313" s="17"/>
      <c r="E313" s="19" t="s">
        <v>312</v>
      </c>
      <c r="F313" s="9">
        <v>300</v>
      </c>
      <c r="G313" s="9">
        <v>300</v>
      </c>
      <c r="H313" s="9">
        <v>300</v>
      </c>
    </row>
    <row r="314" spans="1:8" ht="39.6" outlineLevel="4" x14ac:dyDescent="0.3">
      <c r="A314" s="17" t="s">
        <v>11</v>
      </c>
      <c r="B314" s="18" t="s">
        <v>147</v>
      </c>
      <c r="C314" s="18" t="s">
        <v>155</v>
      </c>
      <c r="D314" s="17"/>
      <c r="E314" s="19" t="s">
        <v>459</v>
      </c>
      <c r="F314" s="9">
        <v>300</v>
      </c>
      <c r="G314" s="9">
        <v>300</v>
      </c>
      <c r="H314" s="9">
        <v>300</v>
      </c>
    </row>
    <row r="315" spans="1:8" ht="39.6" outlineLevel="5" x14ac:dyDescent="0.3">
      <c r="A315" s="17" t="s">
        <v>11</v>
      </c>
      <c r="B315" s="18" t="s">
        <v>147</v>
      </c>
      <c r="C315" s="18" t="s">
        <v>156</v>
      </c>
      <c r="D315" s="17"/>
      <c r="E315" s="19" t="s">
        <v>460</v>
      </c>
      <c r="F315" s="9">
        <v>300</v>
      </c>
      <c r="G315" s="9">
        <v>300</v>
      </c>
      <c r="H315" s="9">
        <v>300</v>
      </c>
    </row>
    <row r="316" spans="1:8" ht="39.6" outlineLevel="6" x14ac:dyDescent="0.3">
      <c r="A316" s="17" t="s">
        <v>11</v>
      </c>
      <c r="B316" s="18" t="s">
        <v>147</v>
      </c>
      <c r="C316" s="18" t="s">
        <v>157</v>
      </c>
      <c r="D316" s="17"/>
      <c r="E316" s="19" t="s">
        <v>461</v>
      </c>
      <c r="F316" s="9">
        <v>300</v>
      </c>
      <c r="G316" s="9">
        <v>300</v>
      </c>
      <c r="H316" s="9">
        <v>300</v>
      </c>
    </row>
    <row r="317" spans="1:8" outlineLevel="7" x14ac:dyDescent="0.3">
      <c r="A317" s="17" t="s">
        <v>11</v>
      </c>
      <c r="B317" s="18" t="s">
        <v>147</v>
      </c>
      <c r="C317" s="18" t="s">
        <v>157</v>
      </c>
      <c r="D317" s="17" t="s">
        <v>21</v>
      </c>
      <c r="E317" s="19" t="s">
        <v>344</v>
      </c>
      <c r="F317" s="9">
        <v>300</v>
      </c>
      <c r="G317" s="9">
        <v>300</v>
      </c>
      <c r="H317" s="9">
        <v>300</v>
      </c>
    </row>
    <row r="318" spans="1:8" outlineLevel="2" x14ac:dyDescent="0.3">
      <c r="A318" s="17" t="s">
        <v>11</v>
      </c>
      <c r="B318" s="18" t="s">
        <v>161</v>
      </c>
      <c r="C318" s="18"/>
      <c r="D318" s="17"/>
      <c r="E318" s="19" t="s">
        <v>313</v>
      </c>
      <c r="F318" s="9">
        <v>12133.3</v>
      </c>
      <c r="G318" s="9">
        <v>3997.7000000000003</v>
      </c>
      <c r="H318" s="9">
        <v>5128.6000000000004</v>
      </c>
    </row>
    <row r="319" spans="1:8" ht="52.8" outlineLevel="3" x14ac:dyDescent="0.3">
      <c r="A319" s="17" t="s">
        <v>11</v>
      </c>
      <c r="B319" s="18" t="s">
        <v>161</v>
      </c>
      <c r="C319" s="18" t="s">
        <v>162</v>
      </c>
      <c r="D319" s="17"/>
      <c r="E319" s="19" t="s">
        <v>314</v>
      </c>
      <c r="F319" s="9">
        <v>9109.2999999999993</v>
      </c>
      <c r="G319" s="9">
        <v>3392.9</v>
      </c>
      <c r="H319" s="9">
        <v>4523.8</v>
      </c>
    </row>
    <row r="320" spans="1:8" ht="26.4" outlineLevel="4" x14ac:dyDescent="0.3">
      <c r="A320" s="17" t="s">
        <v>11</v>
      </c>
      <c r="B320" s="18" t="s">
        <v>161</v>
      </c>
      <c r="C320" s="18" t="s">
        <v>163</v>
      </c>
      <c r="D320" s="17"/>
      <c r="E320" s="19" t="s">
        <v>629</v>
      </c>
      <c r="F320" s="9">
        <v>9109.2999999999993</v>
      </c>
      <c r="G320" s="9">
        <v>3392.9</v>
      </c>
      <c r="H320" s="9">
        <v>4523.8</v>
      </c>
    </row>
    <row r="321" spans="1:8" ht="79.2" outlineLevel="5" x14ac:dyDescent="0.3">
      <c r="A321" s="17" t="s">
        <v>11</v>
      </c>
      <c r="B321" s="18" t="s">
        <v>161</v>
      </c>
      <c r="C321" s="18" t="s">
        <v>164</v>
      </c>
      <c r="D321" s="17"/>
      <c r="E321" s="19" t="s">
        <v>466</v>
      </c>
      <c r="F321" s="9">
        <v>4794.8</v>
      </c>
      <c r="G321" s="9">
        <v>3392.9</v>
      </c>
      <c r="H321" s="9">
        <v>4523.8</v>
      </c>
    </row>
    <row r="322" spans="1:8" ht="52.8" outlineLevel="6" x14ac:dyDescent="0.3">
      <c r="A322" s="17" t="s">
        <v>11</v>
      </c>
      <c r="B322" s="18" t="s">
        <v>161</v>
      </c>
      <c r="C322" s="18" t="s">
        <v>165</v>
      </c>
      <c r="D322" s="17"/>
      <c r="E322" s="19" t="s">
        <v>467</v>
      </c>
      <c r="F322" s="9">
        <v>4794.8</v>
      </c>
      <c r="G322" s="9">
        <v>1131</v>
      </c>
      <c r="H322" s="9">
        <v>2261.9</v>
      </c>
    </row>
    <row r="323" spans="1:8" ht="26.4" outlineLevel="7" x14ac:dyDescent="0.3">
      <c r="A323" s="17" t="s">
        <v>11</v>
      </c>
      <c r="B323" s="18" t="s">
        <v>161</v>
      </c>
      <c r="C323" s="18" t="s">
        <v>165</v>
      </c>
      <c r="D323" s="17" t="s">
        <v>112</v>
      </c>
      <c r="E323" s="19" t="s">
        <v>425</v>
      </c>
      <c r="F323" s="9">
        <v>4794.8</v>
      </c>
      <c r="G323" s="9">
        <v>1131</v>
      </c>
      <c r="H323" s="9">
        <v>2261.9</v>
      </c>
    </row>
    <row r="324" spans="1:8" ht="52.8" outlineLevel="7" x14ac:dyDescent="0.3">
      <c r="A324" s="17" t="s">
        <v>11</v>
      </c>
      <c r="B324" s="18" t="s">
        <v>161</v>
      </c>
      <c r="C324" s="18" t="s">
        <v>640</v>
      </c>
      <c r="D324" s="17"/>
      <c r="E324" s="19" t="s">
        <v>467</v>
      </c>
      <c r="F324" s="9">
        <v>0</v>
      </c>
      <c r="G324" s="9">
        <v>2261.9</v>
      </c>
      <c r="H324" s="9">
        <v>2261.9</v>
      </c>
    </row>
    <row r="325" spans="1:8" ht="26.4" outlineLevel="7" x14ac:dyDescent="0.3">
      <c r="A325" s="17" t="s">
        <v>11</v>
      </c>
      <c r="B325" s="18" t="s">
        <v>161</v>
      </c>
      <c r="C325" s="18" t="s">
        <v>640</v>
      </c>
      <c r="D325" s="17" t="s">
        <v>112</v>
      </c>
      <c r="E325" s="19" t="s">
        <v>425</v>
      </c>
      <c r="F325" s="9">
        <v>0</v>
      </c>
      <c r="G325" s="9">
        <v>2261.9</v>
      </c>
      <c r="H325" s="9">
        <v>2261.9</v>
      </c>
    </row>
    <row r="326" spans="1:8" ht="26.4" outlineLevel="7" x14ac:dyDescent="0.3">
      <c r="A326" s="17" t="s">
        <v>11</v>
      </c>
      <c r="B326" s="18" t="s">
        <v>161</v>
      </c>
      <c r="C326" s="18" t="s">
        <v>593</v>
      </c>
      <c r="D326" s="17"/>
      <c r="E326" s="19" t="s">
        <v>594</v>
      </c>
      <c r="F326" s="9">
        <v>4314.5</v>
      </c>
      <c r="G326" s="9">
        <v>0</v>
      </c>
      <c r="H326" s="9">
        <v>0</v>
      </c>
    </row>
    <row r="327" spans="1:8" ht="39.6" outlineLevel="7" x14ac:dyDescent="0.3">
      <c r="A327" s="17" t="s">
        <v>11</v>
      </c>
      <c r="B327" s="18" t="s">
        <v>161</v>
      </c>
      <c r="C327" s="18" t="s">
        <v>795</v>
      </c>
      <c r="D327" s="17"/>
      <c r="E327" s="19" t="s">
        <v>796</v>
      </c>
      <c r="F327" s="9">
        <v>3451.6</v>
      </c>
      <c r="G327" s="9">
        <v>0</v>
      </c>
      <c r="H327" s="9">
        <v>0</v>
      </c>
    </row>
    <row r="328" spans="1:8" ht="26.4" outlineLevel="7" x14ac:dyDescent="0.3">
      <c r="A328" s="17" t="s">
        <v>11</v>
      </c>
      <c r="B328" s="18" t="s">
        <v>161</v>
      </c>
      <c r="C328" s="18" t="s">
        <v>795</v>
      </c>
      <c r="D328" s="17">
        <v>400</v>
      </c>
      <c r="E328" s="19" t="s">
        <v>425</v>
      </c>
      <c r="F328" s="9">
        <v>3451.6</v>
      </c>
      <c r="G328" s="9">
        <v>0</v>
      </c>
      <c r="H328" s="9">
        <v>0</v>
      </c>
    </row>
    <row r="329" spans="1:8" ht="39.6" outlineLevel="7" x14ac:dyDescent="0.3">
      <c r="A329" s="17" t="s">
        <v>11</v>
      </c>
      <c r="B329" s="18" t="s">
        <v>161</v>
      </c>
      <c r="C329" s="18" t="s">
        <v>595</v>
      </c>
      <c r="D329" s="17"/>
      <c r="E329" s="19" t="s">
        <v>670</v>
      </c>
      <c r="F329" s="9">
        <v>862.9</v>
      </c>
      <c r="G329" s="9">
        <v>0</v>
      </c>
      <c r="H329" s="9">
        <v>0</v>
      </c>
    </row>
    <row r="330" spans="1:8" ht="26.4" outlineLevel="7" x14ac:dyDescent="0.3">
      <c r="A330" s="17" t="s">
        <v>11</v>
      </c>
      <c r="B330" s="18" t="s">
        <v>161</v>
      </c>
      <c r="C330" s="18" t="s">
        <v>595</v>
      </c>
      <c r="D330" s="17">
        <v>400</v>
      </c>
      <c r="E330" s="19" t="s">
        <v>425</v>
      </c>
      <c r="F330" s="9">
        <v>862.9</v>
      </c>
      <c r="G330" s="9">
        <v>0</v>
      </c>
      <c r="H330" s="9">
        <v>0</v>
      </c>
    </row>
    <row r="331" spans="1:8" ht="39.6" outlineLevel="7" x14ac:dyDescent="0.3">
      <c r="A331" s="17" t="s">
        <v>11</v>
      </c>
      <c r="B331" s="18" t="s">
        <v>161</v>
      </c>
      <c r="C331" s="18" t="s">
        <v>154</v>
      </c>
      <c r="D331" s="17"/>
      <c r="E331" s="19" t="s">
        <v>312</v>
      </c>
      <c r="F331" s="9">
        <v>3023.9999999999995</v>
      </c>
      <c r="G331" s="9">
        <v>604.80000000000018</v>
      </c>
      <c r="H331" s="9">
        <v>604.79999999999995</v>
      </c>
    </row>
    <row r="332" spans="1:8" ht="26.4" outlineLevel="7" x14ac:dyDescent="0.3">
      <c r="A332" s="17" t="s">
        <v>11</v>
      </c>
      <c r="B332" s="18" t="s">
        <v>161</v>
      </c>
      <c r="C332" s="18" t="s">
        <v>158</v>
      </c>
      <c r="D332" s="17"/>
      <c r="E332" s="19" t="s">
        <v>462</v>
      </c>
      <c r="F332" s="9">
        <v>3023.9999999999995</v>
      </c>
      <c r="G332" s="9">
        <v>604.80000000000018</v>
      </c>
      <c r="H332" s="9">
        <v>604.79999999999995</v>
      </c>
    </row>
    <row r="333" spans="1:8" ht="26.4" outlineLevel="7" x14ac:dyDescent="0.3">
      <c r="A333" s="17" t="s">
        <v>11</v>
      </c>
      <c r="B333" s="18" t="s">
        <v>161</v>
      </c>
      <c r="C333" s="18" t="s">
        <v>159</v>
      </c>
      <c r="D333" s="17"/>
      <c r="E333" s="19" t="s">
        <v>463</v>
      </c>
      <c r="F333" s="9">
        <v>3023.9999999999995</v>
      </c>
      <c r="G333" s="9">
        <v>604.80000000000018</v>
      </c>
      <c r="H333" s="9">
        <v>604.79999999999995</v>
      </c>
    </row>
    <row r="334" spans="1:8" ht="39.6" outlineLevel="7" x14ac:dyDescent="0.3">
      <c r="A334" s="17" t="s">
        <v>11</v>
      </c>
      <c r="B334" s="18" t="s">
        <v>161</v>
      </c>
      <c r="C334" s="18" t="s">
        <v>160</v>
      </c>
      <c r="D334" s="17"/>
      <c r="E334" s="19" t="s">
        <v>464</v>
      </c>
      <c r="F334" s="9">
        <v>3023.9999999999995</v>
      </c>
      <c r="G334" s="9">
        <v>604.80000000000018</v>
      </c>
      <c r="H334" s="9">
        <v>604.79999999999995</v>
      </c>
    </row>
    <row r="335" spans="1:8" outlineLevel="7" x14ac:dyDescent="0.3">
      <c r="A335" s="17" t="s">
        <v>11</v>
      </c>
      <c r="B335" s="18" t="s">
        <v>161</v>
      </c>
      <c r="C335" s="18" t="s">
        <v>160</v>
      </c>
      <c r="D335" s="17" t="s">
        <v>21</v>
      </c>
      <c r="E335" s="19" t="s">
        <v>344</v>
      </c>
      <c r="F335" s="9">
        <v>3023.9999999999995</v>
      </c>
      <c r="G335" s="9">
        <v>604.80000000000018</v>
      </c>
      <c r="H335" s="9">
        <v>604.79999999999995</v>
      </c>
    </row>
    <row r="336" spans="1:8" outlineLevel="1" x14ac:dyDescent="0.3">
      <c r="A336" s="17" t="s">
        <v>11</v>
      </c>
      <c r="B336" s="18" t="s">
        <v>166</v>
      </c>
      <c r="C336" s="18"/>
      <c r="D336" s="17"/>
      <c r="E336" s="19" t="s">
        <v>283</v>
      </c>
      <c r="F336" s="9">
        <v>2216.6</v>
      </c>
      <c r="G336" s="9">
        <v>2191.6</v>
      </c>
      <c r="H336" s="9">
        <v>2191.6</v>
      </c>
    </row>
    <row r="337" spans="1:8" outlineLevel="2" x14ac:dyDescent="0.3">
      <c r="A337" s="17" t="s">
        <v>11</v>
      </c>
      <c r="B337" s="18" t="s">
        <v>167</v>
      </c>
      <c r="C337" s="18"/>
      <c r="D337" s="17"/>
      <c r="E337" s="19" t="s">
        <v>315</v>
      </c>
      <c r="F337" s="9">
        <v>2216.6</v>
      </c>
      <c r="G337" s="9">
        <v>2191.6</v>
      </c>
      <c r="H337" s="9">
        <v>2191.6</v>
      </c>
    </row>
    <row r="338" spans="1:8" ht="52.8" outlineLevel="3" x14ac:dyDescent="0.3">
      <c r="A338" s="17" t="s">
        <v>11</v>
      </c>
      <c r="B338" s="18" t="s">
        <v>167</v>
      </c>
      <c r="C338" s="18" t="s">
        <v>13</v>
      </c>
      <c r="D338" s="17"/>
      <c r="E338" s="19" t="s">
        <v>289</v>
      </c>
      <c r="F338" s="9">
        <v>2216.6</v>
      </c>
      <c r="G338" s="9">
        <v>2191.6</v>
      </c>
      <c r="H338" s="9">
        <v>2191.6</v>
      </c>
    </row>
    <row r="339" spans="1:8" ht="26.4" outlineLevel="4" x14ac:dyDescent="0.3">
      <c r="A339" s="17" t="s">
        <v>11</v>
      </c>
      <c r="B339" s="18" t="s">
        <v>167</v>
      </c>
      <c r="C339" s="18" t="s">
        <v>168</v>
      </c>
      <c r="D339" s="17"/>
      <c r="E339" s="19" t="s">
        <v>468</v>
      </c>
      <c r="F339" s="9">
        <v>2216.6</v>
      </c>
      <c r="G339" s="9">
        <v>2191.6</v>
      </c>
      <c r="H339" s="9">
        <v>2191.6</v>
      </c>
    </row>
    <row r="340" spans="1:8" outlineLevel="5" x14ac:dyDescent="0.3">
      <c r="A340" s="17" t="s">
        <v>11</v>
      </c>
      <c r="B340" s="18" t="s">
        <v>167</v>
      </c>
      <c r="C340" s="18" t="s">
        <v>169</v>
      </c>
      <c r="D340" s="17"/>
      <c r="E340" s="19" t="s">
        <v>566</v>
      </c>
      <c r="F340" s="9">
        <v>2191.6</v>
      </c>
      <c r="G340" s="9">
        <v>2191.6</v>
      </c>
      <c r="H340" s="9">
        <v>2191.6</v>
      </c>
    </row>
    <row r="341" spans="1:8" ht="26.4" outlineLevel="5" x14ac:dyDescent="0.3">
      <c r="A341" s="17" t="s">
        <v>11</v>
      </c>
      <c r="B341" s="18" t="s">
        <v>167</v>
      </c>
      <c r="C341" s="18" t="s">
        <v>614</v>
      </c>
      <c r="D341" s="17"/>
      <c r="E341" s="19" t="s">
        <v>615</v>
      </c>
      <c r="F341" s="9">
        <v>956</v>
      </c>
      <c r="G341" s="9">
        <v>956</v>
      </c>
      <c r="H341" s="9">
        <v>956</v>
      </c>
    </row>
    <row r="342" spans="1:8" ht="26.4" outlineLevel="5" x14ac:dyDescent="0.3">
      <c r="A342" s="17" t="s">
        <v>11</v>
      </c>
      <c r="B342" s="18" t="s">
        <v>167</v>
      </c>
      <c r="C342" s="18" t="s">
        <v>614</v>
      </c>
      <c r="D342" s="17" t="s">
        <v>39</v>
      </c>
      <c r="E342" s="19" t="s">
        <v>359</v>
      </c>
      <c r="F342" s="9">
        <v>956</v>
      </c>
      <c r="G342" s="9">
        <v>956</v>
      </c>
      <c r="H342" s="9">
        <v>956</v>
      </c>
    </row>
    <row r="343" spans="1:8" outlineLevel="6" x14ac:dyDescent="0.3">
      <c r="A343" s="17" t="s">
        <v>11</v>
      </c>
      <c r="B343" s="18" t="s">
        <v>167</v>
      </c>
      <c r="C343" s="18" t="s">
        <v>170</v>
      </c>
      <c r="D343" s="17"/>
      <c r="E343" s="19" t="s">
        <v>469</v>
      </c>
      <c r="F343" s="9">
        <v>1235.5999999999999</v>
      </c>
      <c r="G343" s="9">
        <v>1235.5999999999999</v>
      </c>
      <c r="H343" s="9">
        <v>1235.5999999999999</v>
      </c>
    </row>
    <row r="344" spans="1:8" ht="26.4" outlineLevel="7" x14ac:dyDescent="0.3">
      <c r="A344" s="17" t="s">
        <v>11</v>
      </c>
      <c r="B344" s="18" t="s">
        <v>167</v>
      </c>
      <c r="C344" s="18" t="s">
        <v>170</v>
      </c>
      <c r="D344" s="17" t="s">
        <v>39</v>
      </c>
      <c r="E344" s="19" t="s">
        <v>359</v>
      </c>
      <c r="F344" s="9">
        <v>1235.5999999999999</v>
      </c>
      <c r="G344" s="9">
        <v>1235.5999999999999</v>
      </c>
      <c r="H344" s="9">
        <v>1235.5999999999999</v>
      </c>
    </row>
    <row r="345" spans="1:8" ht="26.4" outlineLevel="7" x14ac:dyDescent="0.3">
      <c r="A345" s="79" t="s">
        <v>11</v>
      </c>
      <c r="B345" s="79" t="s">
        <v>167</v>
      </c>
      <c r="C345" s="85" t="s">
        <v>751</v>
      </c>
      <c r="D345" s="79"/>
      <c r="E345" s="84" t="s">
        <v>752</v>
      </c>
      <c r="F345" s="9">
        <v>25</v>
      </c>
      <c r="G345" s="9">
        <v>0</v>
      </c>
      <c r="H345" s="9">
        <v>0</v>
      </c>
    </row>
    <row r="346" spans="1:8" ht="39.6" outlineLevel="7" x14ac:dyDescent="0.3">
      <c r="A346" s="79" t="s">
        <v>11</v>
      </c>
      <c r="B346" s="79" t="s">
        <v>167</v>
      </c>
      <c r="C346" s="79" t="s">
        <v>753</v>
      </c>
      <c r="D346" s="79" t="s">
        <v>744</v>
      </c>
      <c r="E346" s="84" t="s">
        <v>754</v>
      </c>
      <c r="F346" s="9">
        <v>25</v>
      </c>
      <c r="G346" s="9">
        <v>0</v>
      </c>
      <c r="H346" s="9">
        <v>0</v>
      </c>
    </row>
    <row r="347" spans="1:8" ht="26.4" outlineLevel="7" x14ac:dyDescent="0.3">
      <c r="A347" s="79" t="s">
        <v>11</v>
      </c>
      <c r="B347" s="79" t="s">
        <v>167</v>
      </c>
      <c r="C347" s="79" t="s">
        <v>753</v>
      </c>
      <c r="D347" s="79" t="s">
        <v>39</v>
      </c>
      <c r="E347" s="84" t="s">
        <v>359</v>
      </c>
      <c r="F347" s="9">
        <v>25</v>
      </c>
      <c r="G347" s="9">
        <v>0</v>
      </c>
      <c r="H347" s="9">
        <v>0</v>
      </c>
    </row>
    <row r="348" spans="1:8" s="3" customFormat="1" ht="26.4" x14ac:dyDescent="0.3">
      <c r="A348" s="22" t="s">
        <v>171</v>
      </c>
      <c r="B348" s="51"/>
      <c r="C348" s="51"/>
      <c r="D348" s="22"/>
      <c r="E348" s="23" t="s">
        <v>274</v>
      </c>
      <c r="F348" s="8">
        <v>362787.7</v>
      </c>
      <c r="G348" s="8">
        <v>330329.19999999995</v>
      </c>
      <c r="H348" s="8">
        <v>315709.09999999992</v>
      </c>
    </row>
    <row r="349" spans="1:8" outlineLevel="1" x14ac:dyDescent="0.3">
      <c r="A349" s="17" t="s">
        <v>171</v>
      </c>
      <c r="B349" s="18" t="s">
        <v>77</v>
      </c>
      <c r="C349" s="18"/>
      <c r="D349" s="17"/>
      <c r="E349" s="19" t="s">
        <v>279</v>
      </c>
      <c r="F349" s="9">
        <v>40</v>
      </c>
      <c r="G349" s="9">
        <v>40</v>
      </c>
      <c r="H349" s="9">
        <v>40</v>
      </c>
    </row>
    <row r="350" spans="1:8" outlineLevel="2" x14ac:dyDescent="0.3">
      <c r="A350" s="17" t="s">
        <v>171</v>
      </c>
      <c r="B350" s="18" t="s">
        <v>172</v>
      </c>
      <c r="C350" s="18"/>
      <c r="D350" s="17"/>
      <c r="E350" s="19" t="s">
        <v>316</v>
      </c>
      <c r="F350" s="9">
        <v>40</v>
      </c>
      <c r="G350" s="9">
        <v>40</v>
      </c>
      <c r="H350" s="9">
        <v>40</v>
      </c>
    </row>
    <row r="351" spans="1:8" ht="52.8" outlineLevel="3" x14ac:dyDescent="0.3">
      <c r="A351" s="17" t="s">
        <v>171</v>
      </c>
      <c r="B351" s="18" t="s">
        <v>172</v>
      </c>
      <c r="C351" s="18" t="s">
        <v>162</v>
      </c>
      <c r="D351" s="17"/>
      <c r="E351" s="19" t="s">
        <v>314</v>
      </c>
      <c r="F351" s="9">
        <v>40</v>
      </c>
      <c r="G351" s="9">
        <v>40</v>
      </c>
      <c r="H351" s="9">
        <v>40</v>
      </c>
    </row>
    <row r="352" spans="1:8" ht="26.4" outlineLevel="4" x14ac:dyDescent="0.3">
      <c r="A352" s="17" t="s">
        <v>171</v>
      </c>
      <c r="B352" s="18" t="s">
        <v>172</v>
      </c>
      <c r="C352" s="18" t="s">
        <v>173</v>
      </c>
      <c r="D352" s="17"/>
      <c r="E352" s="19" t="s">
        <v>470</v>
      </c>
      <c r="F352" s="9">
        <v>40</v>
      </c>
      <c r="G352" s="9">
        <v>40</v>
      </c>
      <c r="H352" s="9">
        <v>40</v>
      </c>
    </row>
    <row r="353" spans="1:8" ht="39.6" outlineLevel="5" x14ac:dyDescent="0.3">
      <c r="A353" s="17" t="s">
        <v>171</v>
      </c>
      <c r="B353" s="18" t="s">
        <v>172</v>
      </c>
      <c r="C353" s="18" t="s">
        <v>174</v>
      </c>
      <c r="D353" s="17"/>
      <c r="E353" s="19" t="s">
        <v>471</v>
      </c>
      <c r="F353" s="9">
        <v>40</v>
      </c>
      <c r="G353" s="9">
        <v>40</v>
      </c>
      <c r="H353" s="9">
        <v>40</v>
      </c>
    </row>
    <row r="354" spans="1:8" ht="26.4" outlineLevel="6" x14ac:dyDescent="0.3">
      <c r="A354" s="17" t="s">
        <v>171</v>
      </c>
      <c r="B354" s="18" t="s">
        <v>172</v>
      </c>
      <c r="C354" s="18" t="s">
        <v>175</v>
      </c>
      <c r="D354" s="17"/>
      <c r="E354" s="19" t="s">
        <v>472</v>
      </c>
      <c r="F354" s="9">
        <v>40</v>
      </c>
      <c r="G354" s="9">
        <v>40</v>
      </c>
      <c r="H354" s="9">
        <v>40</v>
      </c>
    </row>
    <row r="355" spans="1:8" ht="26.4" outlineLevel="7" x14ac:dyDescent="0.3">
      <c r="A355" s="17" t="s">
        <v>171</v>
      </c>
      <c r="B355" s="18" t="s">
        <v>172</v>
      </c>
      <c r="C355" s="18" t="s">
        <v>175</v>
      </c>
      <c r="D355" s="17" t="s">
        <v>39</v>
      </c>
      <c r="E355" s="19" t="s">
        <v>359</v>
      </c>
      <c r="F355" s="9">
        <v>40</v>
      </c>
      <c r="G355" s="9">
        <v>40</v>
      </c>
      <c r="H355" s="9">
        <v>40</v>
      </c>
    </row>
    <row r="356" spans="1:8" outlineLevel="1" x14ac:dyDescent="0.3">
      <c r="A356" s="17" t="s">
        <v>171</v>
      </c>
      <c r="B356" s="18" t="s">
        <v>176</v>
      </c>
      <c r="C356" s="18"/>
      <c r="D356" s="17"/>
      <c r="E356" s="19" t="s">
        <v>284</v>
      </c>
      <c r="F356" s="9">
        <v>354230.7</v>
      </c>
      <c r="G356" s="9">
        <v>321783.39999999997</v>
      </c>
      <c r="H356" s="9">
        <v>307163.29999999993</v>
      </c>
    </row>
    <row r="357" spans="1:8" outlineLevel="2" x14ac:dyDescent="0.3">
      <c r="A357" s="17" t="s">
        <v>171</v>
      </c>
      <c r="B357" s="18" t="s">
        <v>177</v>
      </c>
      <c r="C357" s="18"/>
      <c r="D357" s="17"/>
      <c r="E357" s="19" t="s">
        <v>317</v>
      </c>
      <c r="F357" s="9">
        <v>106872.7</v>
      </c>
      <c r="G357" s="9">
        <v>103232.09999999999</v>
      </c>
      <c r="H357" s="9">
        <v>98437.2</v>
      </c>
    </row>
    <row r="358" spans="1:8" ht="39.6" outlineLevel="3" x14ac:dyDescent="0.3">
      <c r="A358" s="17" t="s">
        <v>171</v>
      </c>
      <c r="B358" s="18" t="s">
        <v>177</v>
      </c>
      <c r="C358" s="18" t="s">
        <v>178</v>
      </c>
      <c r="D358" s="17"/>
      <c r="E358" s="19" t="s">
        <v>318</v>
      </c>
      <c r="F358" s="9">
        <v>106872.7</v>
      </c>
      <c r="G358" s="9">
        <v>103232.09999999999</v>
      </c>
      <c r="H358" s="9">
        <v>98437.2</v>
      </c>
    </row>
    <row r="359" spans="1:8" ht="26.4" outlineLevel="4" x14ac:dyDescent="0.3">
      <c r="A359" s="17" t="s">
        <v>171</v>
      </c>
      <c r="B359" s="18" t="s">
        <v>177</v>
      </c>
      <c r="C359" s="18" t="s">
        <v>179</v>
      </c>
      <c r="D359" s="17"/>
      <c r="E359" s="19" t="s">
        <v>473</v>
      </c>
      <c r="F359" s="9">
        <v>106872.7</v>
      </c>
      <c r="G359" s="9">
        <v>103232.09999999999</v>
      </c>
      <c r="H359" s="9">
        <v>98437.2</v>
      </c>
    </row>
    <row r="360" spans="1:8" ht="26.4" outlineLevel="5" x14ac:dyDescent="0.3">
      <c r="A360" s="17" t="s">
        <v>171</v>
      </c>
      <c r="B360" s="18" t="s">
        <v>177</v>
      </c>
      <c r="C360" s="18" t="s">
        <v>180</v>
      </c>
      <c r="D360" s="17"/>
      <c r="E360" s="19" t="s">
        <v>474</v>
      </c>
      <c r="F360" s="9">
        <v>106872.7</v>
      </c>
      <c r="G360" s="9">
        <v>103232.09999999999</v>
      </c>
      <c r="H360" s="9">
        <v>98437.2</v>
      </c>
    </row>
    <row r="361" spans="1:8" s="81" customFormat="1" ht="39.6" outlineLevel="5" x14ac:dyDescent="0.3">
      <c r="A361" s="17" t="s">
        <v>171</v>
      </c>
      <c r="B361" s="18" t="s">
        <v>177</v>
      </c>
      <c r="C361" s="18" t="s">
        <v>737</v>
      </c>
      <c r="D361" s="17"/>
      <c r="E361" s="19" t="s">
        <v>738</v>
      </c>
      <c r="F361" s="9">
        <v>1971.8</v>
      </c>
      <c r="G361" s="9">
        <v>2997.9</v>
      </c>
      <c r="H361" s="9">
        <v>0</v>
      </c>
    </row>
    <row r="362" spans="1:8" s="81" customFormat="1" ht="26.4" outlineLevel="5" x14ac:dyDescent="0.3">
      <c r="A362" s="17" t="s">
        <v>171</v>
      </c>
      <c r="B362" s="18" t="s">
        <v>177</v>
      </c>
      <c r="C362" s="18" t="s">
        <v>737</v>
      </c>
      <c r="D362" s="17">
        <v>600</v>
      </c>
      <c r="E362" s="19" t="s">
        <v>359</v>
      </c>
      <c r="F362" s="9">
        <v>1971.8</v>
      </c>
      <c r="G362" s="9">
        <v>2997.9</v>
      </c>
      <c r="H362" s="9">
        <v>0</v>
      </c>
    </row>
    <row r="363" spans="1:8" ht="52.8" outlineLevel="6" x14ac:dyDescent="0.3">
      <c r="A363" s="17" t="s">
        <v>171</v>
      </c>
      <c r="B363" s="18" t="s">
        <v>177</v>
      </c>
      <c r="C363" s="18" t="s">
        <v>181</v>
      </c>
      <c r="D363" s="17"/>
      <c r="E363" s="19" t="s">
        <v>475</v>
      </c>
      <c r="F363" s="9">
        <v>49892.5</v>
      </c>
      <c r="G363" s="9">
        <v>49892.5</v>
      </c>
      <c r="H363" s="9">
        <v>49892.5</v>
      </c>
    </row>
    <row r="364" spans="1:8" ht="26.4" outlineLevel="7" x14ac:dyDescent="0.3">
      <c r="A364" s="17" t="s">
        <v>171</v>
      </c>
      <c r="B364" s="18" t="s">
        <v>177</v>
      </c>
      <c r="C364" s="18" t="s">
        <v>181</v>
      </c>
      <c r="D364" s="17" t="s">
        <v>39</v>
      </c>
      <c r="E364" s="19" t="s">
        <v>359</v>
      </c>
      <c r="F364" s="9">
        <v>49892.5</v>
      </c>
      <c r="G364" s="9">
        <v>49892.5</v>
      </c>
      <c r="H364" s="9">
        <v>49892.5</v>
      </c>
    </row>
    <row r="365" spans="1:8" ht="52.8" outlineLevel="6" x14ac:dyDescent="0.3">
      <c r="A365" s="17" t="s">
        <v>171</v>
      </c>
      <c r="B365" s="18" t="s">
        <v>177</v>
      </c>
      <c r="C365" s="18" t="s">
        <v>182</v>
      </c>
      <c r="D365" s="17"/>
      <c r="E365" s="19" t="s">
        <v>476</v>
      </c>
      <c r="F365" s="9">
        <v>52242</v>
      </c>
      <c r="G365" s="9">
        <v>48000</v>
      </c>
      <c r="H365" s="9">
        <v>47000</v>
      </c>
    </row>
    <row r="366" spans="1:8" ht="26.4" outlineLevel="7" x14ac:dyDescent="0.3">
      <c r="A366" s="17" t="s">
        <v>171</v>
      </c>
      <c r="B366" s="18" t="s">
        <v>177</v>
      </c>
      <c r="C366" s="18" t="s">
        <v>182</v>
      </c>
      <c r="D366" s="17" t="s">
        <v>39</v>
      </c>
      <c r="E366" s="19" t="s">
        <v>359</v>
      </c>
      <c r="F366" s="9">
        <v>52242</v>
      </c>
      <c r="G366" s="9">
        <v>48000</v>
      </c>
      <c r="H366" s="9">
        <v>47000</v>
      </c>
    </row>
    <row r="367" spans="1:8" ht="26.4" outlineLevel="6" x14ac:dyDescent="0.3">
      <c r="A367" s="17" t="s">
        <v>171</v>
      </c>
      <c r="B367" s="18" t="s">
        <v>177</v>
      </c>
      <c r="C367" s="18" t="s">
        <v>183</v>
      </c>
      <c r="D367" s="17"/>
      <c r="E367" s="19" t="s">
        <v>477</v>
      </c>
      <c r="F367" s="9">
        <v>1544.7</v>
      </c>
      <c r="G367" s="9">
        <v>1544.7</v>
      </c>
      <c r="H367" s="9">
        <v>1544.7</v>
      </c>
    </row>
    <row r="368" spans="1:8" ht="26.4" outlineLevel="7" x14ac:dyDescent="0.3">
      <c r="A368" s="17" t="s">
        <v>171</v>
      </c>
      <c r="B368" s="18" t="s">
        <v>177</v>
      </c>
      <c r="C368" s="18" t="s">
        <v>183</v>
      </c>
      <c r="D368" s="17" t="s">
        <v>39</v>
      </c>
      <c r="E368" s="19" t="s">
        <v>359</v>
      </c>
      <c r="F368" s="9">
        <v>1544.7</v>
      </c>
      <c r="G368" s="9">
        <v>1544.7</v>
      </c>
      <c r="H368" s="9">
        <v>1544.7</v>
      </c>
    </row>
    <row r="369" spans="1:8" ht="38.25" customHeight="1" outlineLevel="6" x14ac:dyDescent="0.3">
      <c r="A369" s="17" t="s">
        <v>171</v>
      </c>
      <c r="B369" s="18" t="s">
        <v>177</v>
      </c>
      <c r="C369" s="18" t="s">
        <v>184</v>
      </c>
      <c r="D369" s="17"/>
      <c r="E369" s="19" t="s">
        <v>478</v>
      </c>
      <c r="F369" s="9">
        <v>1221.7</v>
      </c>
      <c r="G369" s="9">
        <v>797</v>
      </c>
      <c r="H369" s="9">
        <v>0</v>
      </c>
    </row>
    <row r="370" spans="1:8" ht="25.5" customHeight="1" outlineLevel="7" x14ac:dyDescent="0.3">
      <c r="A370" s="17" t="s">
        <v>171</v>
      </c>
      <c r="B370" s="18" t="s">
        <v>177</v>
      </c>
      <c r="C370" s="18" t="s">
        <v>184</v>
      </c>
      <c r="D370" s="17" t="s">
        <v>39</v>
      </c>
      <c r="E370" s="19" t="s">
        <v>359</v>
      </c>
      <c r="F370" s="9">
        <v>1221.7</v>
      </c>
      <c r="G370" s="9">
        <v>797</v>
      </c>
      <c r="H370" s="9">
        <v>0</v>
      </c>
    </row>
    <row r="371" spans="1:8" outlineLevel="2" x14ac:dyDescent="0.3">
      <c r="A371" s="17" t="s">
        <v>171</v>
      </c>
      <c r="B371" s="18" t="s">
        <v>185</v>
      </c>
      <c r="C371" s="18"/>
      <c r="D371" s="17"/>
      <c r="E371" s="19" t="s">
        <v>319</v>
      </c>
      <c r="F371" s="9">
        <v>206889.8</v>
      </c>
      <c r="G371" s="9">
        <v>182940.79999999996</v>
      </c>
      <c r="H371" s="9">
        <v>173115.59999999995</v>
      </c>
    </row>
    <row r="372" spans="1:8" ht="39.6" outlineLevel="3" x14ac:dyDescent="0.3">
      <c r="A372" s="17" t="s">
        <v>171</v>
      </c>
      <c r="B372" s="18" t="s">
        <v>185</v>
      </c>
      <c r="C372" s="18" t="s">
        <v>178</v>
      </c>
      <c r="D372" s="17"/>
      <c r="E372" s="19" t="s">
        <v>318</v>
      </c>
      <c r="F372" s="9">
        <v>206689.8</v>
      </c>
      <c r="G372" s="9">
        <v>182740.79999999996</v>
      </c>
      <c r="H372" s="9">
        <v>172915.59999999995</v>
      </c>
    </row>
    <row r="373" spans="1:8" ht="26.4" outlineLevel="4" x14ac:dyDescent="0.3">
      <c r="A373" s="17" t="s">
        <v>171</v>
      </c>
      <c r="B373" s="18" t="s">
        <v>185</v>
      </c>
      <c r="C373" s="18" t="s">
        <v>186</v>
      </c>
      <c r="D373" s="17"/>
      <c r="E373" s="19" t="s">
        <v>479</v>
      </c>
      <c r="F373" s="9">
        <v>206689.8</v>
      </c>
      <c r="G373" s="9">
        <v>182740.79999999996</v>
      </c>
      <c r="H373" s="9">
        <v>172915.59999999995</v>
      </c>
    </row>
    <row r="374" spans="1:8" ht="39.6" outlineLevel="5" x14ac:dyDescent="0.3">
      <c r="A374" s="17" t="s">
        <v>171</v>
      </c>
      <c r="B374" s="18" t="s">
        <v>185</v>
      </c>
      <c r="C374" s="18" t="s">
        <v>187</v>
      </c>
      <c r="D374" s="17"/>
      <c r="E374" s="19" t="s">
        <v>480</v>
      </c>
      <c r="F374" s="9">
        <v>195914</v>
      </c>
      <c r="G374" s="9">
        <v>171969.49999999997</v>
      </c>
      <c r="H374" s="9">
        <v>162641.69999999995</v>
      </c>
    </row>
    <row r="375" spans="1:8" s="81" customFormat="1" ht="39.6" outlineLevel="5" x14ac:dyDescent="0.3">
      <c r="A375" s="17" t="s">
        <v>171</v>
      </c>
      <c r="B375" s="18" t="s">
        <v>185</v>
      </c>
      <c r="C375" s="18" t="s">
        <v>739</v>
      </c>
      <c r="D375" s="17"/>
      <c r="E375" s="19" t="s">
        <v>740</v>
      </c>
      <c r="F375" s="9">
        <v>11200.800000000001</v>
      </c>
      <c r="G375" s="9">
        <v>6505.8</v>
      </c>
      <c r="H375" s="9">
        <v>0</v>
      </c>
    </row>
    <row r="376" spans="1:8" s="81" customFormat="1" ht="26.4" outlineLevel="5" x14ac:dyDescent="0.3">
      <c r="A376" s="17" t="s">
        <v>171</v>
      </c>
      <c r="B376" s="18" t="s">
        <v>185</v>
      </c>
      <c r="C376" s="18" t="s">
        <v>739</v>
      </c>
      <c r="D376" s="17">
        <v>600</v>
      </c>
      <c r="E376" s="19" t="s">
        <v>359</v>
      </c>
      <c r="F376" s="9">
        <v>11200.800000000001</v>
      </c>
      <c r="G376" s="9">
        <v>6505.8</v>
      </c>
      <c r="H376" s="9">
        <v>0</v>
      </c>
    </row>
    <row r="377" spans="1:8" ht="52.8" outlineLevel="6" x14ac:dyDescent="0.3">
      <c r="A377" s="17" t="s">
        <v>171</v>
      </c>
      <c r="B377" s="18" t="s">
        <v>185</v>
      </c>
      <c r="C377" s="18" t="s">
        <v>188</v>
      </c>
      <c r="D377" s="17"/>
      <c r="E377" s="19" t="s">
        <v>481</v>
      </c>
      <c r="F377" s="9">
        <v>107693.7</v>
      </c>
      <c r="G377" s="9">
        <v>107693.7</v>
      </c>
      <c r="H377" s="9">
        <v>107693.7</v>
      </c>
    </row>
    <row r="378" spans="1:8" ht="26.4" outlineLevel="7" x14ac:dyDescent="0.3">
      <c r="A378" s="17" t="s">
        <v>171</v>
      </c>
      <c r="B378" s="18" t="s">
        <v>185</v>
      </c>
      <c r="C378" s="18" t="s">
        <v>188</v>
      </c>
      <c r="D378" s="17" t="s">
        <v>39</v>
      </c>
      <c r="E378" s="19" t="s">
        <v>359</v>
      </c>
      <c r="F378" s="9">
        <v>107693.7</v>
      </c>
      <c r="G378" s="9">
        <v>107693.7</v>
      </c>
      <c r="H378" s="9">
        <v>107693.7</v>
      </c>
    </row>
    <row r="379" spans="1:8" ht="39.6" outlineLevel="7" x14ac:dyDescent="0.3">
      <c r="A379" s="17" t="s">
        <v>171</v>
      </c>
      <c r="B379" s="18" t="s">
        <v>185</v>
      </c>
      <c r="C379" s="18" t="s">
        <v>616</v>
      </c>
      <c r="D379" s="17"/>
      <c r="E379" s="19" t="s">
        <v>617</v>
      </c>
      <c r="F379" s="9">
        <v>100</v>
      </c>
      <c r="G379" s="9">
        <v>100</v>
      </c>
      <c r="H379" s="9">
        <v>100</v>
      </c>
    </row>
    <row r="380" spans="1:8" ht="26.4" outlineLevel="7" x14ac:dyDescent="0.3">
      <c r="A380" s="17" t="s">
        <v>171</v>
      </c>
      <c r="B380" s="18" t="s">
        <v>185</v>
      </c>
      <c r="C380" s="18" t="s">
        <v>616</v>
      </c>
      <c r="D380" s="17">
        <v>600</v>
      </c>
      <c r="E380" s="19" t="s">
        <v>359</v>
      </c>
      <c r="F380" s="9">
        <v>100</v>
      </c>
      <c r="G380" s="9">
        <v>100</v>
      </c>
      <c r="H380" s="9">
        <v>100</v>
      </c>
    </row>
    <row r="381" spans="1:8" ht="52.8" outlineLevel="6" x14ac:dyDescent="0.3">
      <c r="A381" s="17" t="s">
        <v>171</v>
      </c>
      <c r="B381" s="18" t="s">
        <v>185</v>
      </c>
      <c r="C381" s="18" t="s">
        <v>189</v>
      </c>
      <c r="D381" s="17"/>
      <c r="E381" s="19" t="s">
        <v>482</v>
      </c>
      <c r="F381" s="9">
        <v>38762</v>
      </c>
      <c r="G381" s="9">
        <v>35188.699999999997</v>
      </c>
      <c r="H381" s="9">
        <v>34188.6</v>
      </c>
    </row>
    <row r="382" spans="1:8" ht="26.4" outlineLevel="7" x14ac:dyDescent="0.3">
      <c r="A382" s="17" t="s">
        <v>171</v>
      </c>
      <c r="B382" s="18" t="s">
        <v>185</v>
      </c>
      <c r="C382" s="18" t="s">
        <v>189</v>
      </c>
      <c r="D382" s="17" t="s">
        <v>39</v>
      </c>
      <c r="E382" s="19" t="s">
        <v>359</v>
      </c>
      <c r="F382" s="9">
        <v>38762</v>
      </c>
      <c r="G382" s="9">
        <v>35188.699999999997</v>
      </c>
      <c r="H382" s="9">
        <v>34188.6</v>
      </c>
    </row>
    <row r="383" spans="1:8" ht="39.6" outlineLevel="7" x14ac:dyDescent="0.3">
      <c r="A383" s="17" t="s">
        <v>171</v>
      </c>
      <c r="B383" s="18" t="s">
        <v>185</v>
      </c>
      <c r="C383" s="18" t="s">
        <v>779</v>
      </c>
      <c r="D383" s="17"/>
      <c r="E383" s="19" t="s">
        <v>780</v>
      </c>
      <c r="F383" s="9">
        <v>116.19999999999999</v>
      </c>
      <c r="G383" s="9">
        <v>0</v>
      </c>
      <c r="H383" s="9">
        <v>0</v>
      </c>
    </row>
    <row r="384" spans="1:8" ht="26.4" outlineLevel="7" x14ac:dyDescent="0.3">
      <c r="A384" s="17" t="s">
        <v>171</v>
      </c>
      <c r="B384" s="18" t="s">
        <v>185</v>
      </c>
      <c r="C384" s="18" t="s">
        <v>779</v>
      </c>
      <c r="D384" s="17" t="s">
        <v>39</v>
      </c>
      <c r="E384" s="19" t="s">
        <v>359</v>
      </c>
      <c r="F384" s="9">
        <v>116.19999999999999</v>
      </c>
      <c r="G384" s="9">
        <v>0</v>
      </c>
      <c r="H384" s="9">
        <v>0</v>
      </c>
    </row>
    <row r="385" spans="1:8" ht="39.6" outlineLevel="7" x14ac:dyDescent="0.3">
      <c r="A385" s="17" t="s">
        <v>171</v>
      </c>
      <c r="B385" s="18" t="s">
        <v>185</v>
      </c>
      <c r="C385" s="18" t="s">
        <v>692</v>
      </c>
      <c r="D385" s="17"/>
      <c r="E385" s="19" t="s">
        <v>693</v>
      </c>
      <c r="F385" s="9">
        <v>1027.3</v>
      </c>
      <c r="G385" s="9">
        <v>1027.3</v>
      </c>
      <c r="H385" s="9">
        <v>1027.3</v>
      </c>
    </row>
    <row r="386" spans="1:8" ht="26.4" outlineLevel="7" x14ac:dyDescent="0.3">
      <c r="A386" s="17" t="s">
        <v>171</v>
      </c>
      <c r="B386" s="18" t="s">
        <v>185</v>
      </c>
      <c r="C386" s="18" t="s">
        <v>692</v>
      </c>
      <c r="D386" s="17">
        <v>600</v>
      </c>
      <c r="E386" s="19" t="s">
        <v>694</v>
      </c>
      <c r="F386" s="9">
        <v>1027.3</v>
      </c>
      <c r="G386" s="9">
        <v>1027.3</v>
      </c>
      <c r="H386" s="9">
        <v>1027.3</v>
      </c>
    </row>
    <row r="387" spans="1:8" ht="41.25" customHeight="1" outlineLevel="7" x14ac:dyDescent="0.3">
      <c r="A387" s="17" t="s">
        <v>171</v>
      </c>
      <c r="B387" s="18" t="s">
        <v>185</v>
      </c>
      <c r="C387" s="18" t="s">
        <v>776</v>
      </c>
      <c r="D387" s="17"/>
      <c r="E387" s="19" t="s">
        <v>777</v>
      </c>
      <c r="F387" s="9">
        <v>59.9</v>
      </c>
      <c r="G387" s="9">
        <v>0</v>
      </c>
      <c r="H387" s="9">
        <v>0</v>
      </c>
    </row>
    <row r="388" spans="1:8" ht="26.4" outlineLevel="7" x14ac:dyDescent="0.3">
      <c r="A388" s="17" t="s">
        <v>171</v>
      </c>
      <c r="B388" s="18" t="s">
        <v>185</v>
      </c>
      <c r="C388" s="18" t="s">
        <v>776</v>
      </c>
      <c r="D388" s="17" t="s">
        <v>39</v>
      </c>
      <c r="E388" s="19" t="s">
        <v>359</v>
      </c>
      <c r="F388" s="9">
        <v>59.9</v>
      </c>
      <c r="G388" s="9">
        <v>0</v>
      </c>
      <c r="H388" s="9">
        <v>0</v>
      </c>
    </row>
    <row r="389" spans="1:8" ht="39.6" outlineLevel="7" x14ac:dyDescent="0.3">
      <c r="A389" s="17" t="s">
        <v>171</v>
      </c>
      <c r="B389" s="18" t="s">
        <v>185</v>
      </c>
      <c r="C389" s="18" t="s">
        <v>800</v>
      </c>
      <c r="D389" s="17"/>
      <c r="E389" s="19" t="s">
        <v>809</v>
      </c>
      <c r="F389" s="9">
        <v>12000</v>
      </c>
      <c r="G389" s="9">
        <v>0</v>
      </c>
      <c r="H389" s="9">
        <v>0</v>
      </c>
    </row>
    <row r="390" spans="1:8" ht="26.4" outlineLevel="7" x14ac:dyDescent="0.3">
      <c r="A390" s="17" t="s">
        <v>171</v>
      </c>
      <c r="B390" s="18" t="s">
        <v>185</v>
      </c>
      <c r="C390" s="18" t="s">
        <v>800</v>
      </c>
      <c r="D390" s="17">
        <v>600</v>
      </c>
      <c r="E390" s="19" t="s">
        <v>359</v>
      </c>
      <c r="F390" s="9">
        <v>12000</v>
      </c>
      <c r="G390" s="9">
        <v>0</v>
      </c>
      <c r="H390" s="9">
        <v>0</v>
      </c>
    </row>
    <row r="391" spans="1:8" ht="39.6" outlineLevel="7" x14ac:dyDescent="0.3">
      <c r="A391" s="17" t="s">
        <v>171</v>
      </c>
      <c r="B391" s="18" t="s">
        <v>185</v>
      </c>
      <c r="C391" s="18" t="s">
        <v>688</v>
      </c>
      <c r="D391" s="17"/>
      <c r="E391" s="19" t="s">
        <v>687</v>
      </c>
      <c r="F391" s="9">
        <v>9765</v>
      </c>
      <c r="G391" s="9">
        <v>9765</v>
      </c>
      <c r="H391" s="9">
        <v>9765</v>
      </c>
    </row>
    <row r="392" spans="1:8" ht="26.4" outlineLevel="7" x14ac:dyDescent="0.3">
      <c r="A392" s="17" t="s">
        <v>171</v>
      </c>
      <c r="B392" s="18" t="s">
        <v>185</v>
      </c>
      <c r="C392" s="18" t="s">
        <v>688</v>
      </c>
      <c r="D392" s="17" t="s">
        <v>39</v>
      </c>
      <c r="E392" s="19" t="s">
        <v>359</v>
      </c>
      <c r="F392" s="9">
        <v>9765</v>
      </c>
      <c r="G392" s="9">
        <v>9765</v>
      </c>
      <c r="H392" s="9">
        <v>9765</v>
      </c>
    </row>
    <row r="393" spans="1:8" ht="39.6" outlineLevel="7" x14ac:dyDescent="0.3">
      <c r="A393" s="17" t="s">
        <v>171</v>
      </c>
      <c r="B393" s="18" t="s">
        <v>185</v>
      </c>
      <c r="C393" s="18" t="s">
        <v>683</v>
      </c>
      <c r="D393" s="17"/>
      <c r="E393" s="19" t="s">
        <v>684</v>
      </c>
      <c r="F393" s="9">
        <v>9487.6</v>
      </c>
      <c r="G393" s="9">
        <v>9948.1</v>
      </c>
      <c r="H393" s="9">
        <v>9855.8000000000011</v>
      </c>
    </row>
    <row r="394" spans="1:8" ht="26.4" outlineLevel="7" x14ac:dyDescent="0.3">
      <c r="A394" s="17" t="s">
        <v>171</v>
      </c>
      <c r="B394" s="18" t="s">
        <v>185</v>
      </c>
      <c r="C394" s="18" t="s">
        <v>683</v>
      </c>
      <c r="D394" s="17" t="s">
        <v>39</v>
      </c>
      <c r="E394" s="19" t="s">
        <v>359</v>
      </c>
      <c r="F394" s="9">
        <v>9487.6</v>
      </c>
      <c r="G394" s="9">
        <v>9948.1</v>
      </c>
      <c r="H394" s="9">
        <v>9855.8000000000011</v>
      </c>
    </row>
    <row r="395" spans="1:8" ht="26.4" outlineLevel="6" x14ac:dyDescent="0.3">
      <c r="A395" s="17" t="s">
        <v>171</v>
      </c>
      <c r="B395" s="18" t="s">
        <v>185</v>
      </c>
      <c r="C395" s="18" t="s">
        <v>190</v>
      </c>
      <c r="D395" s="17"/>
      <c r="E395" s="19" t="s">
        <v>484</v>
      </c>
      <c r="F395" s="9">
        <v>5690.2</v>
      </c>
      <c r="G395" s="9">
        <v>1729.6</v>
      </c>
      <c r="H395" s="9">
        <v>0</v>
      </c>
    </row>
    <row r="396" spans="1:8" ht="26.4" outlineLevel="7" x14ac:dyDescent="0.3">
      <c r="A396" s="17" t="s">
        <v>171</v>
      </c>
      <c r="B396" s="18" t="s">
        <v>185</v>
      </c>
      <c r="C396" s="18" t="s">
        <v>190</v>
      </c>
      <c r="D396" s="17" t="s">
        <v>39</v>
      </c>
      <c r="E396" s="19" t="s">
        <v>359</v>
      </c>
      <c r="F396" s="9">
        <v>5690.2</v>
      </c>
      <c r="G396" s="9">
        <v>1729.6</v>
      </c>
      <c r="H396" s="9">
        <v>0</v>
      </c>
    </row>
    <row r="397" spans="1:8" ht="39.6" outlineLevel="7" x14ac:dyDescent="0.3">
      <c r="A397" s="17" t="s">
        <v>171</v>
      </c>
      <c r="B397" s="18" t="s">
        <v>185</v>
      </c>
      <c r="C397" s="18" t="s">
        <v>734</v>
      </c>
      <c r="D397" s="17"/>
      <c r="E397" s="19" t="s">
        <v>735</v>
      </c>
      <c r="F397" s="9">
        <v>11.3</v>
      </c>
      <c r="G397" s="9">
        <v>11.3</v>
      </c>
      <c r="H397" s="9">
        <v>11.3</v>
      </c>
    </row>
    <row r="398" spans="1:8" ht="26.4" outlineLevel="7" x14ac:dyDescent="0.3">
      <c r="A398" s="17" t="s">
        <v>171</v>
      </c>
      <c r="B398" s="18" t="s">
        <v>185</v>
      </c>
      <c r="C398" s="18" t="s">
        <v>734</v>
      </c>
      <c r="D398" s="17" t="s">
        <v>39</v>
      </c>
      <c r="E398" s="19" t="s">
        <v>359</v>
      </c>
      <c r="F398" s="9">
        <v>11.3</v>
      </c>
      <c r="G398" s="9">
        <v>11.3</v>
      </c>
      <c r="H398" s="9">
        <v>11.3</v>
      </c>
    </row>
    <row r="399" spans="1:8" outlineLevel="5" x14ac:dyDescent="0.3">
      <c r="A399" s="17" t="s">
        <v>171</v>
      </c>
      <c r="B399" s="18" t="s">
        <v>185</v>
      </c>
      <c r="C399" s="18" t="s">
        <v>191</v>
      </c>
      <c r="D399" s="17"/>
      <c r="E399" s="19" t="s">
        <v>485</v>
      </c>
      <c r="F399" s="9">
        <v>10771.3</v>
      </c>
      <c r="G399" s="9">
        <v>10771.3</v>
      </c>
      <c r="H399" s="9">
        <v>10273.9</v>
      </c>
    </row>
    <row r="400" spans="1:8" ht="105.6" outlineLevel="5" x14ac:dyDescent="0.3">
      <c r="A400" s="17" t="s">
        <v>171</v>
      </c>
      <c r="B400" s="18" t="s">
        <v>185</v>
      </c>
      <c r="C400" s="18" t="s">
        <v>618</v>
      </c>
      <c r="D400" s="17"/>
      <c r="E400" s="19" t="s">
        <v>655</v>
      </c>
      <c r="F400" s="9">
        <v>1871.3</v>
      </c>
      <c r="G400" s="9">
        <v>1871.3</v>
      </c>
      <c r="H400" s="9">
        <v>1871.3</v>
      </c>
    </row>
    <row r="401" spans="1:8" ht="26.4" outlineLevel="5" x14ac:dyDescent="0.3">
      <c r="A401" s="17" t="s">
        <v>171</v>
      </c>
      <c r="B401" s="18" t="s">
        <v>185</v>
      </c>
      <c r="C401" s="18" t="s">
        <v>618</v>
      </c>
      <c r="D401" s="17">
        <v>600</v>
      </c>
      <c r="E401" s="19" t="s">
        <v>359</v>
      </c>
      <c r="F401" s="9">
        <v>1871.3</v>
      </c>
      <c r="G401" s="9">
        <v>1871.3</v>
      </c>
      <c r="H401" s="9">
        <v>1871.3</v>
      </c>
    </row>
    <row r="402" spans="1:8" ht="26.4" outlineLevel="6" x14ac:dyDescent="0.3">
      <c r="A402" s="17" t="s">
        <v>171</v>
      </c>
      <c r="B402" s="18" t="s">
        <v>185</v>
      </c>
      <c r="C402" s="18" t="s">
        <v>192</v>
      </c>
      <c r="D402" s="17"/>
      <c r="E402" s="19" t="s">
        <v>486</v>
      </c>
      <c r="F402" s="9">
        <v>4100</v>
      </c>
      <c r="G402" s="9">
        <v>4100</v>
      </c>
      <c r="H402" s="9">
        <v>3602.6</v>
      </c>
    </row>
    <row r="403" spans="1:8" ht="26.4" outlineLevel="7" x14ac:dyDescent="0.3">
      <c r="A403" s="17" t="s">
        <v>171</v>
      </c>
      <c r="B403" s="18" t="s">
        <v>185</v>
      </c>
      <c r="C403" s="18" t="s">
        <v>192</v>
      </c>
      <c r="D403" s="17" t="s">
        <v>39</v>
      </c>
      <c r="E403" s="19" t="s">
        <v>359</v>
      </c>
      <c r="F403" s="9">
        <v>4100</v>
      </c>
      <c r="G403" s="9">
        <v>4100</v>
      </c>
      <c r="H403" s="9">
        <v>3602.6</v>
      </c>
    </row>
    <row r="404" spans="1:8" ht="26.4" outlineLevel="6" x14ac:dyDescent="0.3">
      <c r="A404" s="17" t="s">
        <v>171</v>
      </c>
      <c r="B404" s="18" t="s">
        <v>185</v>
      </c>
      <c r="C404" s="18" t="s">
        <v>193</v>
      </c>
      <c r="D404" s="17"/>
      <c r="E404" s="19" t="s">
        <v>487</v>
      </c>
      <c r="F404" s="9">
        <v>4800</v>
      </c>
      <c r="G404" s="9">
        <v>4800</v>
      </c>
      <c r="H404" s="9">
        <v>4800</v>
      </c>
    </row>
    <row r="405" spans="1:8" ht="26.4" outlineLevel="7" x14ac:dyDescent="0.3">
      <c r="A405" s="17" t="s">
        <v>171</v>
      </c>
      <c r="B405" s="18" t="s">
        <v>185</v>
      </c>
      <c r="C405" s="18" t="s">
        <v>193</v>
      </c>
      <c r="D405" s="17" t="s">
        <v>39</v>
      </c>
      <c r="E405" s="19" t="s">
        <v>359</v>
      </c>
      <c r="F405" s="9">
        <v>4800</v>
      </c>
      <c r="G405" s="9">
        <v>4800</v>
      </c>
      <c r="H405" s="9">
        <v>4800</v>
      </c>
    </row>
    <row r="406" spans="1:8" ht="26.4" outlineLevel="7" x14ac:dyDescent="0.3">
      <c r="A406" s="17" t="s">
        <v>171</v>
      </c>
      <c r="B406" s="18" t="s">
        <v>185</v>
      </c>
      <c r="C406" s="18" t="s">
        <v>782</v>
      </c>
      <c r="D406" s="17"/>
      <c r="E406" s="19" t="s">
        <v>783</v>
      </c>
      <c r="F406" s="9">
        <v>4.5</v>
      </c>
      <c r="G406" s="9">
        <v>0</v>
      </c>
      <c r="H406" s="9">
        <v>0</v>
      </c>
    </row>
    <row r="407" spans="1:8" ht="52.8" outlineLevel="7" x14ac:dyDescent="0.3">
      <c r="A407" s="17" t="s">
        <v>171</v>
      </c>
      <c r="B407" s="18" t="s">
        <v>185</v>
      </c>
      <c r="C407" s="18" t="s">
        <v>781</v>
      </c>
      <c r="D407" s="17"/>
      <c r="E407" s="19" t="s">
        <v>784</v>
      </c>
      <c r="F407" s="9">
        <v>4.5</v>
      </c>
      <c r="G407" s="9">
        <v>0</v>
      </c>
      <c r="H407" s="9">
        <v>0</v>
      </c>
    </row>
    <row r="408" spans="1:8" ht="26.4" outlineLevel="7" x14ac:dyDescent="0.3">
      <c r="A408" s="17" t="s">
        <v>171</v>
      </c>
      <c r="B408" s="18" t="s">
        <v>185</v>
      </c>
      <c r="C408" s="18" t="s">
        <v>781</v>
      </c>
      <c r="D408" s="17">
        <v>600</v>
      </c>
      <c r="E408" s="19" t="s">
        <v>359</v>
      </c>
      <c r="F408" s="9">
        <v>4.5</v>
      </c>
      <c r="G408" s="9">
        <v>0</v>
      </c>
      <c r="H408" s="9">
        <v>0</v>
      </c>
    </row>
    <row r="409" spans="1:8" ht="39.6" outlineLevel="3" x14ac:dyDescent="0.3">
      <c r="A409" s="17" t="s">
        <v>171</v>
      </c>
      <c r="B409" s="18" t="s">
        <v>185</v>
      </c>
      <c r="C409" s="18" t="s">
        <v>45</v>
      </c>
      <c r="D409" s="17"/>
      <c r="E409" s="19" t="s">
        <v>295</v>
      </c>
      <c r="F409" s="9">
        <v>200</v>
      </c>
      <c r="G409" s="9">
        <v>200</v>
      </c>
      <c r="H409" s="9">
        <v>200</v>
      </c>
    </row>
    <row r="410" spans="1:8" ht="26.4" outlineLevel="4" x14ac:dyDescent="0.3">
      <c r="A410" s="17" t="s">
        <v>171</v>
      </c>
      <c r="B410" s="18" t="s">
        <v>185</v>
      </c>
      <c r="C410" s="18" t="s">
        <v>194</v>
      </c>
      <c r="D410" s="17"/>
      <c r="E410" s="19" t="s">
        <v>488</v>
      </c>
      <c r="F410" s="9">
        <v>150</v>
      </c>
      <c r="G410" s="9">
        <v>150</v>
      </c>
      <c r="H410" s="9">
        <v>150</v>
      </c>
    </row>
    <row r="411" spans="1:8" ht="52.8" outlineLevel="5" x14ac:dyDescent="0.3">
      <c r="A411" s="17" t="s">
        <v>171</v>
      </c>
      <c r="B411" s="18" t="s">
        <v>185</v>
      </c>
      <c r="C411" s="18" t="s">
        <v>195</v>
      </c>
      <c r="D411" s="17"/>
      <c r="E411" s="19" t="s">
        <v>489</v>
      </c>
      <c r="F411" s="9">
        <v>150</v>
      </c>
      <c r="G411" s="9">
        <v>150</v>
      </c>
      <c r="H411" s="9">
        <v>150</v>
      </c>
    </row>
    <row r="412" spans="1:8" outlineLevel="6" x14ac:dyDescent="0.3">
      <c r="A412" s="17" t="s">
        <v>171</v>
      </c>
      <c r="B412" s="18" t="s">
        <v>185</v>
      </c>
      <c r="C412" s="18" t="s">
        <v>196</v>
      </c>
      <c r="D412" s="17"/>
      <c r="E412" s="19" t="s">
        <v>490</v>
      </c>
      <c r="F412" s="9">
        <v>150</v>
      </c>
      <c r="G412" s="9">
        <v>150</v>
      </c>
      <c r="H412" s="9">
        <v>150</v>
      </c>
    </row>
    <row r="413" spans="1:8" ht="26.4" outlineLevel="7" x14ac:dyDescent="0.3">
      <c r="A413" s="17" t="s">
        <v>171</v>
      </c>
      <c r="B413" s="18" t="s">
        <v>185</v>
      </c>
      <c r="C413" s="18" t="s">
        <v>196</v>
      </c>
      <c r="D413" s="17" t="s">
        <v>39</v>
      </c>
      <c r="E413" s="19" t="s">
        <v>359</v>
      </c>
      <c r="F413" s="9">
        <v>150</v>
      </c>
      <c r="G413" s="9">
        <v>150</v>
      </c>
      <c r="H413" s="9">
        <v>150</v>
      </c>
    </row>
    <row r="414" spans="1:8" ht="52.8" outlineLevel="4" x14ac:dyDescent="0.3">
      <c r="A414" s="17" t="s">
        <v>171</v>
      </c>
      <c r="B414" s="18" t="s">
        <v>185</v>
      </c>
      <c r="C414" s="18" t="s">
        <v>197</v>
      </c>
      <c r="D414" s="17"/>
      <c r="E414" s="19" t="s">
        <v>491</v>
      </c>
      <c r="F414" s="9">
        <v>50</v>
      </c>
      <c r="G414" s="9">
        <v>50</v>
      </c>
      <c r="H414" s="9">
        <v>50</v>
      </c>
    </row>
    <row r="415" spans="1:8" ht="26.4" outlineLevel="5" x14ac:dyDescent="0.3">
      <c r="A415" s="17" t="s">
        <v>171</v>
      </c>
      <c r="B415" s="18" t="s">
        <v>185</v>
      </c>
      <c r="C415" s="18" t="s">
        <v>198</v>
      </c>
      <c r="D415" s="17"/>
      <c r="E415" s="19" t="s">
        <v>492</v>
      </c>
      <c r="F415" s="9">
        <v>50</v>
      </c>
      <c r="G415" s="9">
        <v>50</v>
      </c>
      <c r="H415" s="9">
        <v>50</v>
      </c>
    </row>
    <row r="416" spans="1:8" ht="26.4" outlineLevel="6" x14ac:dyDescent="0.3">
      <c r="A416" s="17" t="s">
        <v>171</v>
      </c>
      <c r="B416" s="18" t="s">
        <v>185</v>
      </c>
      <c r="C416" s="18" t="s">
        <v>199</v>
      </c>
      <c r="D416" s="17"/>
      <c r="E416" s="19" t="s">
        <v>493</v>
      </c>
      <c r="F416" s="9">
        <v>50</v>
      </c>
      <c r="G416" s="9">
        <v>50</v>
      </c>
      <c r="H416" s="9">
        <v>50</v>
      </c>
    </row>
    <row r="417" spans="1:8" ht="26.4" outlineLevel="7" x14ac:dyDescent="0.3">
      <c r="A417" s="17" t="s">
        <v>171</v>
      </c>
      <c r="B417" s="18" t="s">
        <v>185</v>
      </c>
      <c r="C417" s="18" t="s">
        <v>199</v>
      </c>
      <c r="D417" s="17" t="s">
        <v>39</v>
      </c>
      <c r="E417" s="19" t="s">
        <v>359</v>
      </c>
      <c r="F417" s="9">
        <v>50</v>
      </c>
      <c r="G417" s="9">
        <v>50</v>
      </c>
      <c r="H417" s="9">
        <v>50</v>
      </c>
    </row>
    <row r="418" spans="1:8" outlineLevel="2" x14ac:dyDescent="0.3">
      <c r="A418" s="17" t="s">
        <v>171</v>
      </c>
      <c r="B418" s="18" t="s">
        <v>200</v>
      </c>
      <c r="C418" s="18"/>
      <c r="D418" s="17"/>
      <c r="E418" s="19" t="s">
        <v>320</v>
      </c>
      <c r="F418" s="9">
        <v>16148.699999999999</v>
      </c>
      <c r="G418" s="9">
        <v>14944.599999999999</v>
      </c>
      <c r="H418" s="9">
        <v>14944.599999999999</v>
      </c>
    </row>
    <row r="419" spans="1:8" ht="39.6" outlineLevel="3" x14ac:dyDescent="0.3">
      <c r="A419" s="17" t="s">
        <v>171</v>
      </c>
      <c r="B419" s="18" t="s">
        <v>200</v>
      </c>
      <c r="C419" s="18" t="s">
        <v>178</v>
      </c>
      <c r="D419" s="17"/>
      <c r="E419" s="19" t="s">
        <v>318</v>
      </c>
      <c r="F419" s="9">
        <v>16148.699999999999</v>
      </c>
      <c r="G419" s="9">
        <v>14944.599999999999</v>
      </c>
      <c r="H419" s="9">
        <v>14944.599999999999</v>
      </c>
    </row>
    <row r="420" spans="1:8" ht="26.4" outlineLevel="4" x14ac:dyDescent="0.3">
      <c r="A420" s="17" t="s">
        <v>171</v>
      </c>
      <c r="B420" s="18" t="s">
        <v>200</v>
      </c>
      <c r="C420" s="18" t="s">
        <v>201</v>
      </c>
      <c r="D420" s="17"/>
      <c r="E420" s="19" t="s">
        <v>494</v>
      </c>
      <c r="F420" s="9">
        <v>16148.699999999999</v>
      </c>
      <c r="G420" s="9">
        <v>14944.599999999999</v>
      </c>
      <c r="H420" s="9">
        <v>14944.599999999999</v>
      </c>
    </row>
    <row r="421" spans="1:8" ht="26.4" outlineLevel="5" x14ac:dyDescent="0.3">
      <c r="A421" s="17" t="s">
        <v>171</v>
      </c>
      <c r="B421" s="18" t="s">
        <v>200</v>
      </c>
      <c r="C421" s="18" t="s">
        <v>202</v>
      </c>
      <c r="D421" s="17"/>
      <c r="E421" s="19" t="s">
        <v>495</v>
      </c>
      <c r="F421" s="9">
        <v>16148.699999999999</v>
      </c>
      <c r="G421" s="9">
        <v>14944.599999999999</v>
      </c>
      <c r="H421" s="9">
        <v>14944.599999999999</v>
      </c>
    </row>
    <row r="422" spans="1:8" ht="52.8" outlineLevel="5" x14ac:dyDescent="0.3">
      <c r="A422" s="17" t="s">
        <v>171</v>
      </c>
      <c r="B422" s="17" t="s">
        <v>200</v>
      </c>
      <c r="C422" s="18" t="s">
        <v>623</v>
      </c>
      <c r="D422" s="18"/>
      <c r="E422" s="19" t="s">
        <v>624</v>
      </c>
      <c r="F422" s="9">
        <v>1925.4</v>
      </c>
      <c r="G422" s="9">
        <v>1925.4</v>
      </c>
      <c r="H422" s="9">
        <v>1925.4</v>
      </c>
    </row>
    <row r="423" spans="1:8" ht="26.4" outlineLevel="5" x14ac:dyDescent="0.3">
      <c r="A423" s="17" t="s">
        <v>171</v>
      </c>
      <c r="B423" s="17" t="s">
        <v>200</v>
      </c>
      <c r="C423" s="18" t="s">
        <v>623</v>
      </c>
      <c r="D423" s="18" t="s">
        <v>39</v>
      </c>
      <c r="E423" s="19" t="s">
        <v>359</v>
      </c>
      <c r="F423" s="9">
        <v>1925.4</v>
      </c>
      <c r="G423" s="9">
        <v>1925.4</v>
      </c>
      <c r="H423" s="9">
        <v>1925.4</v>
      </c>
    </row>
    <row r="424" spans="1:8" ht="39.6" outlineLevel="6" x14ac:dyDescent="0.3">
      <c r="A424" s="17" t="s">
        <v>171</v>
      </c>
      <c r="B424" s="18" t="s">
        <v>200</v>
      </c>
      <c r="C424" s="18" t="s">
        <v>203</v>
      </c>
      <c r="D424" s="17"/>
      <c r="E424" s="19" t="s">
        <v>656</v>
      </c>
      <c r="F424" s="9">
        <v>14203.9</v>
      </c>
      <c r="G424" s="9">
        <v>12999.8</v>
      </c>
      <c r="H424" s="9">
        <v>12999.8</v>
      </c>
    </row>
    <row r="425" spans="1:8" ht="26.4" outlineLevel="7" x14ac:dyDescent="0.3">
      <c r="A425" s="17" t="s">
        <v>171</v>
      </c>
      <c r="B425" s="18" t="s">
        <v>200</v>
      </c>
      <c r="C425" s="18" t="s">
        <v>203</v>
      </c>
      <c r="D425" s="17" t="s">
        <v>39</v>
      </c>
      <c r="E425" s="19" t="s">
        <v>359</v>
      </c>
      <c r="F425" s="9">
        <v>14203.9</v>
      </c>
      <c r="G425" s="9">
        <v>12999.8</v>
      </c>
      <c r="H425" s="9">
        <v>12999.8</v>
      </c>
    </row>
    <row r="426" spans="1:8" ht="39.6" outlineLevel="7" x14ac:dyDescent="0.3">
      <c r="A426" s="17" t="s">
        <v>171</v>
      </c>
      <c r="B426" s="18" t="s">
        <v>200</v>
      </c>
      <c r="C426" s="18" t="s">
        <v>634</v>
      </c>
      <c r="D426" s="17"/>
      <c r="E426" s="19" t="s">
        <v>633</v>
      </c>
      <c r="F426" s="9">
        <v>19.399999999999999</v>
      </c>
      <c r="G426" s="9">
        <v>19.399999999999999</v>
      </c>
      <c r="H426" s="9">
        <v>19.399999999999999</v>
      </c>
    </row>
    <row r="427" spans="1:8" ht="26.4" outlineLevel="7" x14ac:dyDescent="0.3">
      <c r="A427" s="17" t="s">
        <v>171</v>
      </c>
      <c r="B427" s="18" t="s">
        <v>200</v>
      </c>
      <c r="C427" s="18" t="s">
        <v>634</v>
      </c>
      <c r="D427" s="17" t="s">
        <v>39</v>
      </c>
      <c r="E427" s="19" t="s">
        <v>359</v>
      </c>
      <c r="F427" s="9">
        <v>19.399999999999999</v>
      </c>
      <c r="G427" s="9">
        <v>19.399999999999999</v>
      </c>
      <c r="H427" s="9">
        <v>19.399999999999999</v>
      </c>
    </row>
    <row r="428" spans="1:8" ht="26.4" outlineLevel="2" x14ac:dyDescent="0.3">
      <c r="A428" s="17" t="s">
        <v>171</v>
      </c>
      <c r="B428" s="18" t="s">
        <v>204</v>
      </c>
      <c r="C428" s="18"/>
      <c r="D428" s="17"/>
      <c r="E428" s="19" t="s">
        <v>321</v>
      </c>
      <c r="F428" s="9">
        <v>100</v>
      </c>
      <c r="G428" s="9">
        <v>100</v>
      </c>
      <c r="H428" s="9">
        <v>100</v>
      </c>
    </row>
    <row r="429" spans="1:8" ht="39.6" outlineLevel="3" x14ac:dyDescent="0.3">
      <c r="A429" s="17" t="s">
        <v>171</v>
      </c>
      <c r="B429" s="18" t="s">
        <v>204</v>
      </c>
      <c r="C429" s="18" t="s">
        <v>178</v>
      </c>
      <c r="D429" s="17"/>
      <c r="E429" s="19" t="s">
        <v>318</v>
      </c>
      <c r="F429" s="9">
        <v>100</v>
      </c>
      <c r="G429" s="9">
        <v>100</v>
      </c>
      <c r="H429" s="9">
        <v>100</v>
      </c>
    </row>
    <row r="430" spans="1:8" ht="26.4" outlineLevel="4" x14ac:dyDescent="0.3">
      <c r="A430" s="17" t="s">
        <v>171</v>
      </c>
      <c r="B430" s="18" t="s">
        <v>204</v>
      </c>
      <c r="C430" s="18" t="s">
        <v>179</v>
      </c>
      <c r="D430" s="17"/>
      <c r="E430" s="19" t="s">
        <v>473</v>
      </c>
      <c r="F430" s="9">
        <v>50</v>
      </c>
      <c r="G430" s="9">
        <v>50</v>
      </c>
      <c r="H430" s="9">
        <v>50</v>
      </c>
    </row>
    <row r="431" spans="1:8" ht="26.4" outlineLevel="5" x14ac:dyDescent="0.3">
      <c r="A431" s="17" t="s">
        <v>171</v>
      </c>
      <c r="B431" s="18" t="s">
        <v>204</v>
      </c>
      <c r="C431" s="18" t="s">
        <v>205</v>
      </c>
      <c r="D431" s="17"/>
      <c r="E431" s="19" t="s">
        <v>497</v>
      </c>
      <c r="F431" s="9">
        <v>50</v>
      </c>
      <c r="G431" s="9">
        <v>50</v>
      </c>
      <c r="H431" s="9">
        <v>50</v>
      </c>
    </row>
    <row r="432" spans="1:8" ht="26.4" outlineLevel="6" x14ac:dyDescent="0.3">
      <c r="A432" s="17" t="s">
        <v>171</v>
      </c>
      <c r="B432" s="18" t="s">
        <v>204</v>
      </c>
      <c r="C432" s="18" t="s">
        <v>206</v>
      </c>
      <c r="D432" s="17"/>
      <c r="E432" s="19" t="s">
        <v>498</v>
      </c>
      <c r="F432" s="9">
        <v>50</v>
      </c>
      <c r="G432" s="9">
        <v>50</v>
      </c>
      <c r="H432" s="9">
        <v>50</v>
      </c>
    </row>
    <row r="433" spans="1:8" ht="26.4" outlineLevel="7" x14ac:dyDescent="0.3">
      <c r="A433" s="17" t="s">
        <v>171</v>
      </c>
      <c r="B433" s="18" t="s">
        <v>204</v>
      </c>
      <c r="C433" s="18" t="s">
        <v>206</v>
      </c>
      <c r="D433" s="17" t="s">
        <v>39</v>
      </c>
      <c r="E433" s="19" t="s">
        <v>359</v>
      </c>
      <c r="F433" s="9">
        <v>50</v>
      </c>
      <c r="G433" s="9">
        <v>50</v>
      </c>
      <c r="H433" s="9">
        <v>50</v>
      </c>
    </row>
    <row r="434" spans="1:8" ht="26.4" outlineLevel="4" x14ac:dyDescent="0.3">
      <c r="A434" s="17" t="s">
        <v>171</v>
      </c>
      <c r="B434" s="18" t="s">
        <v>204</v>
      </c>
      <c r="C434" s="18" t="s">
        <v>186</v>
      </c>
      <c r="D434" s="17"/>
      <c r="E434" s="19" t="s">
        <v>479</v>
      </c>
      <c r="F434" s="9">
        <v>50</v>
      </c>
      <c r="G434" s="9">
        <v>50</v>
      </c>
      <c r="H434" s="9">
        <v>50</v>
      </c>
    </row>
    <row r="435" spans="1:8" ht="39.6" outlineLevel="5" x14ac:dyDescent="0.3">
      <c r="A435" s="17" t="s">
        <v>171</v>
      </c>
      <c r="B435" s="18" t="s">
        <v>204</v>
      </c>
      <c r="C435" s="18" t="s">
        <v>187</v>
      </c>
      <c r="D435" s="17"/>
      <c r="E435" s="19" t="s">
        <v>480</v>
      </c>
      <c r="F435" s="9">
        <v>50</v>
      </c>
      <c r="G435" s="9">
        <v>50</v>
      </c>
      <c r="H435" s="9">
        <v>50</v>
      </c>
    </row>
    <row r="436" spans="1:8" outlineLevel="6" x14ac:dyDescent="0.3">
      <c r="A436" s="17" t="s">
        <v>171</v>
      </c>
      <c r="B436" s="18" t="s">
        <v>204</v>
      </c>
      <c r="C436" s="18" t="s">
        <v>207</v>
      </c>
      <c r="D436" s="17"/>
      <c r="E436" s="19" t="s">
        <v>499</v>
      </c>
      <c r="F436" s="9">
        <v>50</v>
      </c>
      <c r="G436" s="9">
        <v>50</v>
      </c>
      <c r="H436" s="9">
        <v>50</v>
      </c>
    </row>
    <row r="437" spans="1:8" ht="26.4" outlineLevel="7" x14ac:dyDescent="0.3">
      <c r="A437" s="17" t="s">
        <v>171</v>
      </c>
      <c r="B437" s="18" t="s">
        <v>204</v>
      </c>
      <c r="C437" s="18" t="s">
        <v>207</v>
      </c>
      <c r="D437" s="17" t="s">
        <v>39</v>
      </c>
      <c r="E437" s="19" t="s">
        <v>359</v>
      </c>
      <c r="F437" s="9">
        <v>50</v>
      </c>
      <c r="G437" s="9">
        <v>50</v>
      </c>
      <c r="H437" s="9">
        <v>50</v>
      </c>
    </row>
    <row r="438" spans="1:8" outlineLevel="2" x14ac:dyDescent="0.3">
      <c r="A438" s="17" t="s">
        <v>171</v>
      </c>
      <c r="B438" s="18" t="s">
        <v>208</v>
      </c>
      <c r="C438" s="18"/>
      <c r="D438" s="17"/>
      <c r="E438" s="19" t="s">
        <v>322</v>
      </c>
      <c r="F438" s="9">
        <v>8564.1</v>
      </c>
      <c r="G438" s="9">
        <v>4910.5</v>
      </c>
      <c r="H438" s="9">
        <v>4910.5</v>
      </c>
    </row>
    <row r="439" spans="1:8" ht="39.6" outlineLevel="3" x14ac:dyDescent="0.3">
      <c r="A439" s="17" t="s">
        <v>171</v>
      </c>
      <c r="B439" s="18" t="s">
        <v>208</v>
      </c>
      <c r="C439" s="18" t="s">
        <v>178</v>
      </c>
      <c r="D439" s="17"/>
      <c r="E439" s="19" t="s">
        <v>318</v>
      </c>
      <c r="F439" s="9">
        <v>8564.1</v>
      </c>
      <c r="G439" s="9">
        <v>4910.5</v>
      </c>
      <c r="H439" s="9">
        <v>4910.5</v>
      </c>
    </row>
    <row r="440" spans="1:8" ht="26.4" outlineLevel="4" x14ac:dyDescent="0.3">
      <c r="A440" s="17" t="s">
        <v>171</v>
      </c>
      <c r="B440" s="18" t="s">
        <v>208</v>
      </c>
      <c r="C440" s="18" t="s">
        <v>209</v>
      </c>
      <c r="D440" s="17"/>
      <c r="E440" s="19" t="s">
        <v>500</v>
      </c>
      <c r="F440" s="9">
        <v>8564.1</v>
      </c>
      <c r="G440" s="9">
        <v>4910.5</v>
      </c>
      <c r="H440" s="9">
        <v>4910.5</v>
      </c>
    </row>
    <row r="441" spans="1:8" ht="26.4" outlineLevel="5" x14ac:dyDescent="0.3">
      <c r="A441" s="17" t="s">
        <v>171</v>
      </c>
      <c r="B441" s="18" t="s">
        <v>208</v>
      </c>
      <c r="C441" s="18" t="s">
        <v>210</v>
      </c>
      <c r="D441" s="17"/>
      <c r="E441" s="19" t="s">
        <v>501</v>
      </c>
      <c r="F441" s="9">
        <v>6853.6</v>
      </c>
      <c r="G441" s="9">
        <v>3200</v>
      </c>
      <c r="H441" s="9">
        <v>3200</v>
      </c>
    </row>
    <row r="442" spans="1:8" s="81" customFormat="1" ht="39.6" outlineLevel="5" x14ac:dyDescent="0.3">
      <c r="A442" s="17" t="s">
        <v>171</v>
      </c>
      <c r="B442" s="18" t="s">
        <v>208</v>
      </c>
      <c r="C442" s="18" t="s">
        <v>741</v>
      </c>
      <c r="D442" s="17"/>
      <c r="E442" s="19" t="s">
        <v>742</v>
      </c>
      <c r="F442" s="9">
        <v>2333.3000000000002</v>
      </c>
      <c r="G442" s="9">
        <v>0</v>
      </c>
      <c r="H442" s="9">
        <v>0</v>
      </c>
    </row>
    <row r="443" spans="1:8" s="81" customFormat="1" ht="26.4" outlineLevel="5" x14ac:dyDescent="0.3">
      <c r="A443" s="17" t="s">
        <v>171</v>
      </c>
      <c r="B443" s="18" t="s">
        <v>208</v>
      </c>
      <c r="C443" s="18" t="s">
        <v>741</v>
      </c>
      <c r="D443" s="17" t="s">
        <v>39</v>
      </c>
      <c r="E443" s="19" t="s">
        <v>359</v>
      </c>
      <c r="F443" s="9">
        <v>2333.3000000000002</v>
      </c>
      <c r="G443" s="9">
        <v>0</v>
      </c>
      <c r="H443" s="9">
        <v>0</v>
      </c>
    </row>
    <row r="444" spans="1:8" ht="39.6" outlineLevel="6" x14ac:dyDescent="0.3">
      <c r="A444" s="17" t="s">
        <v>171</v>
      </c>
      <c r="B444" s="18" t="s">
        <v>208</v>
      </c>
      <c r="C444" s="18" t="s">
        <v>211</v>
      </c>
      <c r="D444" s="17"/>
      <c r="E444" s="19" t="s">
        <v>502</v>
      </c>
      <c r="F444" s="9">
        <v>3900</v>
      </c>
      <c r="G444" s="9">
        <v>2330.5</v>
      </c>
      <c r="H444" s="9">
        <v>3200</v>
      </c>
    </row>
    <row r="445" spans="1:8" ht="26.4" outlineLevel="7" x14ac:dyDescent="0.3">
      <c r="A445" s="17" t="s">
        <v>171</v>
      </c>
      <c r="B445" s="18" t="s">
        <v>208</v>
      </c>
      <c r="C445" s="18" t="s">
        <v>211</v>
      </c>
      <c r="D445" s="17" t="s">
        <v>39</v>
      </c>
      <c r="E445" s="19" t="s">
        <v>359</v>
      </c>
      <c r="F445" s="9">
        <v>3900</v>
      </c>
      <c r="G445" s="9">
        <v>2330.5</v>
      </c>
      <c r="H445" s="9">
        <v>3200</v>
      </c>
    </row>
    <row r="446" spans="1:8" ht="26.4" outlineLevel="7" x14ac:dyDescent="0.3">
      <c r="A446" s="17" t="s">
        <v>171</v>
      </c>
      <c r="B446" s="18" t="s">
        <v>208</v>
      </c>
      <c r="C446" s="18" t="s">
        <v>574</v>
      </c>
      <c r="D446" s="18"/>
      <c r="E446" s="19" t="s">
        <v>686</v>
      </c>
      <c r="F446" s="9">
        <v>620.29999999999995</v>
      </c>
      <c r="G446" s="9">
        <v>869.5</v>
      </c>
      <c r="H446" s="9">
        <v>0</v>
      </c>
    </row>
    <row r="447" spans="1:8" ht="26.4" outlineLevel="7" x14ac:dyDescent="0.3">
      <c r="A447" s="17" t="s">
        <v>171</v>
      </c>
      <c r="B447" s="18" t="s">
        <v>208</v>
      </c>
      <c r="C447" s="18" t="s">
        <v>574</v>
      </c>
      <c r="D447" s="18" t="s">
        <v>39</v>
      </c>
      <c r="E447" s="19" t="s">
        <v>359</v>
      </c>
      <c r="F447" s="9">
        <v>620.29999999999995</v>
      </c>
      <c r="G447" s="9">
        <v>869.5</v>
      </c>
      <c r="H447" s="9">
        <v>0</v>
      </c>
    </row>
    <row r="448" spans="1:8" outlineLevel="7" x14ac:dyDescent="0.3">
      <c r="A448" s="17" t="s">
        <v>171</v>
      </c>
      <c r="B448" s="18" t="s">
        <v>208</v>
      </c>
      <c r="C448" s="18" t="s">
        <v>620</v>
      </c>
      <c r="D448" s="18"/>
      <c r="E448" s="19" t="s">
        <v>621</v>
      </c>
      <c r="F448" s="9">
        <v>1710.5</v>
      </c>
      <c r="G448" s="9">
        <v>1710.5</v>
      </c>
      <c r="H448" s="9">
        <v>1710.5</v>
      </c>
    </row>
    <row r="449" spans="1:8" ht="26.4" outlineLevel="7" x14ac:dyDescent="0.3">
      <c r="A449" s="17" t="s">
        <v>171</v>
      </c>
      <c r="B449" s="18" t="s">
        <v>208</v>
      </c>
      <c r="C449" s="18" t="s">
        <v>636</v>
      </c>
      <c r="D449" s="18"/>
      <c r="E449" s="19" t="s">
        <v>637</v>
      </c>
      <c r="F449" s="9">
        <v>177.9</v>
      </c>
      <c r="G449" s="9">
        <v>177.9</v>
      </c>
      <c r="H449" s="9">
        <v>177.9</v>
      </c>
    </row>
    <row r="450" spans="1:8" ht="26.4" outlineLevel="7" x14ac:dyDescent="0.3">
      <c r="A450" s="17" t="s">
        <v>171</v>
      </c>
      <c r="B450" s="18" t="s">
        <v>208</v>
      </c>
      <c r="C450" s="18" t="s">
        <v>636</v>
      </c>
      <c r="D450" s="18" t="s">
        <v>39</v>
      </c>
      <c r="E450" s="19" t="s">
        <v>359</v>
      </c>
      <c r="F450" s="9">
        <v>177.9</v>
      </c>
      <c r="G450" s="9">
        <v>177.9</v>
      </c>
      <c r="H450" s="9">
        <v>177.9</v>
      </c>
    </row>
    <row r="451" spans="1:8" ht="39.6" outlineLevel="7" x14ac:dyDescent="0.3">
      <c r="A451" s="17" t="s">
        <v>171</v>
      </c>
      <c r="B451" s="18" t="s">
        <v>208</v>
      </c>
      <c r="C451" s="18" t="s">
        <v>619</v>
      </c>
      <c r="D451" s="18"/>
      <c r="E451" s="19" t="s">
        <v>622</v>
      </c>
      <c r="F451" s="9">
        <v>1532.6</v>
      </c>
      <c r="G451" s="9">
        <v>1532.6</v>
      </c>
      <c r="H451" s="9">
        <v>1532.6</v>
      </c>
    </row>
    <row r="452" spans="1:8" ht="26.4" outlineLevel="7" x14ac:dyDescent="0.3">
      <c r="A452" s="17" t="s">
        <v>171</v>
      </c>
      <c r="B452" s="18" t="s">
        <v>208</v>
      </c>
      <c r="C452" s="18" t="s">
        <v>619</v>
      </c>
      <c r="D452" s="18" t="s">
        <v>39</v>
      </c>
      <c r="E452" s="19" t="s">
        <v>359</v>
      </c>
      <c r="F452" s="9">
        <v>1532.6</v>
      </c>
      <c r="G452" s="9">
        <v>1532.6</v>
      </c>
      <c r="H452" s="9">
        <v>1532.6</v>
      </c>
    </row>
    <row r="453" spans="1:8" outlineLevel="2" x14ac:dyDescent="0.3">
      <c r="A453" s="17" t="s">
        <v>171</v>
      </c>
      <c r="B453" s="18" t="s">
        <v>212</v>
      </c>
      <c r="C453" s="18"/>
      <c r="D453" s="17"/>
      <c r="E453" s="19" t="s">
        <v>323</v>
      </c>
      <c r="F453" s="9">
        <v>15655.4</v>
      </c>
      <c r="G453" s="9">
        <v>15655.400000000001</v>
      </c>
      <c r="H453" s="9">
        <v>15655.400000000001</v>
      </c>
    </row>
    <row r="454" spans="1:8" ht="39.6" outlineLevel="3" x14ac:dyDescent="0.3">
      <c r="A454" s="17" t="s">
        <v>171</v>
      </c>
      <c r="B454" s="18" t="s">
        <v>212</v>
      </c>
      <c r="C454" s="18" t="s">
        <v>178</v>
      </c>
      <c r="D454" s="17"/>
      <c r="E454" s="19" t="s">
        <v>318</v>
      </c>
      <c r="F454" s="9">
        <v>15655.4</v>
      </c>
      <c r="G454" s="9">
        <v>15655.400000000001</v>
      </c>
      <c r="H454" s="9">
        <v>15655.400000000001</v>
      </c>
    </row>
    <row r="455" spans="1:8" ht="39.6" outlineLevel="4" x14ac:dyDescent="0.3">
      <c r="A455" s="17" t="s">
        <v>171</v>
      </c>
      <c r="B455" s="18" t="s">
        <v>212</v>
      </c>
      <c r="C455" s="18" t="s">
        <v>213</v>
      </c>
      <c r="D455" s="17"/>
      <c r="E455" s="19" t="s">
        <v>503</v>
      </c>
      <c r="F455" s="9">
        <v>15655.4</v>
      </c>
      <c r="G455" s="9">
        <v>15655.400000000001</v>
      </c>
      <c r="H455" s="9">
        <v>15655.400000000001</v>
      </c>
    </row>
    <row r="456" spans="1:8" ht="26.4" outlineLevel="5" x14ac:dyDescent="0.3">
      <c r="A456" s="17" t="s">
        <v>171</v>
      </c>
      <c r="B456" s="18" t="s">
        <v>212</v>
      </c>
      <c r="C456" s="18" t="s">
        <v>214</v>
      </c>
      <c r="D456" s="17"/>
      <c r="E456" s="19" t="s">
        <v>504</v>
      </c>
      <c r="F456" s="9">
        <v>15655.4</v>
      </c>
      <c r="G456" s="9">
        <v>15655.400000000001</v>
      </c>
      <c r="H456" s="9">
        <v>15655.400000000001</v>
      </c>
    </row>
    <row r="457" spans="1:8" ht="26.4" outlineLevel="6" x14ac:dyDescent="0.3">
      <c r="A457" s="17" t="s">
        <v>171</v>
      </c>
      <c r="B457" s="18" t="s">
        <v>212</v>
      </c>
      <c r="C457" s="18" t="s">
        <v>215</v>
      </c>
      <c r="D457" s="17"/>
      <c r="E457" s="19" t="s">
        <v>505</v>
      </c>
      <c r="F457" s="9">
        <v>11210.9</v>
      </c>
      <c r="G457" s="9">
        <v>11134.2</v>
      </c>
      <c r="H457" s="9">
        <v>11134.2</v>
      </c>
    </row>
    <row r="458" spans="1:8" ht="52.8" outlineLevel="7" x14ac:dyDescent="0.3">
      <c r="A458" s="17" t="s">
        <v>171</v>
      </c>
      <c r="B458" s="18" t="s">
        <v>212</v>
      </c>
      <c r="C458" s="18" t="s">
        <v>215</v>
      </c>
      <c r="D458" s="17" t="s">
        <v>6</v>
      </c>
      <c r="E458" s="19" t="s">
        <v>332</v>
      </c>
      <c r="F458" s="9">
        <v>9465</v>
      </c>
      <c r="G458" s="9">
        <v>9465</v>
      </c>
      <c r="H458" s="9">
        <v>9465</v>
      </c>
    </row>
    <row r="459" spans="1:8" ht="26.4" outlineLevel="7" x14ac:dyDescent="0.3">
      <c r="A459" s="17" t="s">
        <v>171</v>
      </c>
      <c r="B459" s="18" t="s">
        <v>212</v>
      </c>
      <c r="C459" s="18" t="s">
        <v>215</v>
      </c>
      <c r="D459" s="17" t="s">
        <v>7</v>
      </c>
      <c r="E459" s="19" t="s">
        <v>333</v>
      </c>
      <c r="F459" s="9">
        <v>1739.8</v>
      </c>
      <c r="G459" s="9">
        <v>1663.1</v>
      </c>
      <c r="H459" s="9">
        <v>1663.1</v>
      </c>
    </row>
    <row r="460" spans="1:8" outlineLevel="7" x14ac:dyDescent="0.3">
      <c r="A460" s="17" t="s">
        <v>171</v>
      </c>
      <c r="B460" s="18" t="s">
        <v>212</v>
      </c>
      <c r="C460" s="18" t="s">
        <v>215</v>
      </c>
      <c r="D460" s="17" t="s">
        <v>8</v>
      </c>
      <c r="E460" s="19" t="s">
        <v>334</v>
      </c>
      <c r="F460" s="9">
        <v>6.1</v>
      </c>
      <c r="G460" s="9">
        <v>6.1</v>
      </c>
      <c r="H460" s="9">
        <v>6.1</v>
      </c>
    </row>
    <row r="461" spans="1:8" ht="39.6" outlineLevel="6" x14ac:dyDescent="0.3">
      <c r="A461" s="17" t="s">
        <v>171</v>
      </c>
      <c r="B461" s="18" t="s">
        <v>212</v>
      </c>
      <c r="C461" s="18" t="s">
        <v>216</v>
      </c>
      <c r="D461" s="17"/>
      <c r="E461" s="19" t="s">
        <v>506</v>
      </c>
      <c r="F461" s="9">
        <v>4444.5</v>
      </c>
      <c r="G461" s="9">
        <v>4521.2</v>
      </c>
      <c r="H461" s="9">
        <v>4521.2</v>
      </c>
    </row>
    <row r="462" spans="1:8" ht="52.8" outlineLevel="7" x14ac:dyDescent="0.3">
      <c r="A462" s="17" t="s">
        <v>171</v>
      </c>
      <c r="B462" s="18" t="s">
        <v>212</v>
      </c>
      <c r="C462" s="18" t="s">
        <v>216</v>
      </c>
      <c r="D462" s="17" t="s">
        <v>6</v>
      </c>
      <c r="E462" s="19" t="s">
        <v>332</v>
      </c>
      <c r="F462" s="9">
        <v>4351.7</v>
      </c>
      <c r="G462" s="9">
        <v>4351.7</v>
      </c>
      <c r="H462" s="9">
        <v>4351.7</v>
      </c>
    </row>
    <row r="463" spans="1:8" ht="26.4" outlineLevel="7" x14ac:dyDescent="0.3">
      <c r="A463" s="17" t="s">
        <v>171</v>
      </c>
      <c r="B463" s="18" t="s">
        <v>212</v>
      </c>
      <c r="C463" s="18" t="s">
        <v>216</v>
      </c>
      <c r="D463" s="17" t="s">
        <v>7</v>
      </c>
      <c r="E463" s="19" t="s">
        <v>333</v>
      </c>
      <c r="F463" s="9">
        <v>92.8</v>
      </c>
      <c r="G463" s="9">
        <v>169.5</v>
      </c>
      <c r="H463" s="9">
        <v>169.5</v>
      </c>
    </row>
    <row r="464" spans="1:8" outlineLevel="1" x14ac:dyDescent="0.3">
      <c r="A464" s="17" t="s">
        <v>171</v>
      </c>
      <c r="B464" s="18" t="s">
        <v>143</v>
      </c>
      <c r="C464" s="18"/>
      <c r="D464" s="17"/>
      <c r="E464" s="19" t="s">
        <v>282</v>
      </c>
      <c r="F464" s="9">
        <v>6348.8</v>
      </c>
      <c r="G464" s="9">
        <v>6348.8</v>
      </c>
      <c r="H464" s="9">
        <v>6348.8</v>
      </c>
    </row>
    <row r="465" spans="1:8" outlineLevel="2" x14ac:dyDescent="0.3">
      <c r="A465" s="17" t="s">
        <v>171</v>
      </c>
      <c r="B465" s="18" t="s">
        <v>147</v>
      </c>
      <c r="C465" s="18"/>
      <c r="D465" s="17"/>
      <c r="E465" s="19" t="s">
        <v>310</v>
      </c>
      <c r="F465" s="9">
        <v>1368</v>
      </c>
      <c r="G465" s="9">
        <v>1368</v>
      </c>
      <c r="H465" s="9">
        <v>1368</v>
      </c>
    </row>
    <row r="466" spans="1:8" ht="39.6" outlineLevel="3" x14ac:dyDescent="0.3">
      <c r="A466" s="17" t="s">
        <v>171</v>
      </c>
      <c r="B466" s="18" t="s">
        <v>147</v>
      </c>
      <c r="C466" s="18" t="s">
        <v>178</v>
      </c>
      <c r="D466" s="17"/>
      <c r="E466" s="19" t="s">
        <v>318</v>
      </c>
      <c r="F466" s="9">
        <v>1368</v>
      </c>
      <c r="G466" s="9">
        <v>1368</v>
      </c>
      <c r="H466" s="9">
        <v>1368</v>
      </c>
    </row>
    <row r="467" spans="1:8" ht="26.4" outlineLevel="4" x14ac:dyDescent="0.3">
      <c r="A467" s="17" t="s">
        <v>171</v>
      </c>
      <c r="B467" s="18" t="s">
        <v>147</v>
      </c>
      <c r="C467" s="18" t="s">
        <v>179</v>
      </c>
      <c r="D467" s="17"/>
      <c r="E467" s="19" t="s">
        <v>473</v>
      </c>
      <c r="F467" s="9">
        <v>306</v>
      </c>
      <c r="G467" s="9">
        <v>306</v>
      </c>
      <c r="H467" s="9">
        <v>306</v>
      </c>
    </row>
    <row r="468" spans="1:8" ht="26.4" outlineLevel="5" x14ac:dyDescent="0.3">
      <c r="A468" s="17" t="s">
        <v>171</v>
      </c>
      <c r="B468" s="18" t="s">
        <v>147</v>
      </c>
      <c r="C468" s="18" t="s">
        <v>205</v>
      </c>
      <c r="D468" s="17"/>
      <c r="E468" s="19" t="s">
        <v>497</v>
      </c>
      <c r="F468" s="9">
        <v>306</v>
      </c>
      <c r="G468" s="9">
        <v>306</v>
      </c>
      <c r="H468" s="9">
        <v>306</v>
      </c>
    </row>
    <row r="469" spans="1:8" ht="66" outlineLevel="6" x14ac:dyDescent="0.3">
      <c r="A469" s="17" t="s">
        <v>171</v>
      </c>
      <c r="B469" s="18" t="s">
        <v>147</v>
      </c>
      <c r="C469" s="18" t="s">
        <v>217</v>
      </c>
      <c r="D469" s="17"/>
      <c r="E469" s="19" t="s">
        <v>507</v>
      </c>
      <c r="F469" s="9">
        <v>306</v>
      </c>
      <c r="G469" s="9">
        <v>306</v>
      </c>
      <c r="H469" s="9">
        <v>306</v>
      </c>
    </row>
    <row r="470" spans="1:8" outlineLevel="7" x14ac:dyDescent="0.3">
      <c r="A470" s="17" t="s">
        <v>171</v>
      </c>
      <c r="B470" s="18" t="s">
        <v>147</v>
      </c>
      <c r="C470" s="18" t="s">
        <v>217</v>
      </c>
      <c r="D470" s="17" t="s">
        <v>21</v>
      </c>
      <c r="E470" s="19" t="s">
        <v>344</v>
      </c>
      <c r="F470" s="9">
        <v>306</v>
      </c>
      <c r="G470" s="9">
        <v>306</v>
      </c>
      <c r="H470" s="9">
        <v>306</v>
      </c>
    </row>
    <row r="471" spans="1:8" ht="26.4" outlineLevel="4" x14ac:dyDescent="0.3">
      <c r="A471" s="17" t="s">
        <v>171</v>
      </c>
      <c r="B471" s="18" t="s">
        <v>147</v>
      </c>
      <c r="C471" s="18" t="s">
        <v>186</v>
      </c>
      <c r="D471" s="17"/>
      <c r="E471" s="19" t="s">
        <v>479</v>
      </c>
      <c r="F471" s="9">
        <v>1062</v>
      </c>
      <c r="G471" s="9">
        <v>1062</v>
      </c>
      <c r="H471" s="9">
        <v>1062</v>
      </c>
    </row>
    <row r="472" spans="1:8" ht="39.6" outlineLevel="5" x14ac:dyDescent="0.3">
      <c r="A472" s="17" t="s">
        <v>171</v>
      </c>
      <c r="B472" s="18" t="s">
        <v>147</v>
      </c>
      <c r="C472" s="18" t="s">
        <v>187</v>
      </c>
      <c r="D472" s="17"/>
      <c r="E472" s="19" t="s">
        <v>480</v>
      </c>
      <c r="F472" s="9">
        <v>1062</v>
      </c>
      <c r="G472" s="9">
        <v>1062</v>
      </c>
      <c r="H472" s="9">
        <v>1062</v>
      </c>
    </row>
    <row r="473" spans="1:8" ht="66" outlineLevel="6" x14ac:dyDescent="0.3">
      <c r="A473" s="17" t="s">
        <v>171</v>
      </c>
      <c r="B473" s="18" t="s">
        <v>147</v>
      </c>
      <c r="C473" s="18" t="s">
        <v>218</v>
      </c>
      <c r="D473" s="17"/>
      <c r="E473" s="19" t="s">
        <v>507</v>
      </c>
      <c r="F473" s="9">
        <v>1062</v>
      </c>
      <c r="G473" s="9">
        <v>1062</v>
      </c>
      <c r="H473" s="9">
        <v>1062</v>
      </c>
    </row>
    <row r="474" spans="1:8" outlineLevel="7" x14ac:dyDescent="0.3">
      <c r="A474" s="17" t="s">
        <v>171</v>
      </c>
      <c r="B474" s="18" t="s">
        <v>147</v>
      </c>
      <c r="C474" s="18" t="s">
        <v>218</v>
      </c>
      <c r="D474" s="17" t="s">
        <v>21</v>
      </c>
      <c r="E474" s="19" t="s">
        <v>344</v>
      </c>
      <c r="F474" s="9">
        <v>1062</v>
      </c>
      <c r="G474" s="9">
        <v>1062</v>
      </c>
      <c r="H474" s="9">
        <v>1062</v>
      </c>
    </row>
    <row r="475" spans="1:8" outlineLevel="2" x14ac:dyDescent="0.3">
      <c r="A475" s="17" t="s">
        <v>171</v>
      </c>
      <c r="B475" s="18" t="s">
        <v>161</v>
      </c>
      <c r="C475" s="18"/>
      <c r="D475" s="17"/>
      <c r="E475" s="19" t="s">
        <v>313</v>
      </c>
      <c r="F475" s="9">
        <v>4980.8</v>
      </c>
      <c r="G475" s="9">
        <v>4980.8</v>
      </c>
      <c r="H475" s="9">
        <v>4980.8</v>
      </c>
    </row>
    <row r="476" spans="1:8" ht="39.6" outlineLevel="3" x14ac:dyDescent="0.3">
      <c r="A476" s="17" t="s">
        <v>171</v>
      </c>
      <c r="B476" s="18" t="s">
        <v>161</v>
      </c>
      <c r="C476" s="18" t="s">
        <v>178</v>
      </c>
      <c r="D476" s="17"/>
      <c r="E476" s="19" t="s">
        <v>318</v>
      </c>
      <c r="F476" s="9">
        <v>4980.8</v>
      </c>
      <c r="G476" s="9">
        <v>4980.8</v>
      </c>
      <c r="H476" s="9">
        <v>4980.8</v>
      </c>
    </row>
    <row r="477" spans="1:8" ht="26.4" outlineLevel="4" x14ac:dyDescent="0.3">
      <c r="A477" s="17" t="s">
        <v>171</v>
      </c>
      <c r="B477" s="18" t="s">
        <v>161</v>
      </c>
      <c r="C477" s="18" t="s">
        <v>179</v>
      </c>
      <c r="D477" s="17"/>
      <c r="E477" s="19" t="s">
        <v>473</v>
      </c>
      <c r="F477" s="9">
        <v>4980.8</v>
      </c>
      <c r="G477" s="9">
        <v>4980.8</v>
      </c>
      <c r="H477" s="9">
        <v>4980.8</v>
      </c>
    </row>
    <row r="478" spans="1:8" ht="26.4" outlineLevel="5" x14ac:dyDescent="0.3">
      <c r="A478" s="17" t="s">
        <v>171</v>
      </c>
      <c r="B478" s="18" t="s">
        <v>161</v>
      </c>
      <c r="C478" s="18" t="s">
        <v>180</v>
      </c>
      <c r="D478" s="17"/>
      <c r="E478" s="19" t="s">
        <v>474</v>
      </c>
      <c r="F478" s="9">
        <v>4980.8</v>
      </c>
      <c r="G478" s="9">
        <v>4980.8</v>
      </c>
      <c r="H478" s="9">
        <v>4980.8</v>
      </c>
    </row>
    <row r="479" spans="1:8" ht="52.8" outlineLevel="6" x14ac:dyDescent="0.3">
      <c r="A479" s="17" t="s">
        <v>171</v>
      </c>
      <c r="B479" s="18" t="s">
        <v>161</v>
      </c>
      <c r="C479" s="18" t="s">
        <v>219</v>
      </c>
      <c r="D479" s="17"/>
      <c r="E479" s="19" t="s">
        <v>508</v>
      </c>
      <c r="F479" s="9">
        <v>4980.8</v>
      </c>
      <c r="G479" s="9">
        <v>4980.8</v>
      </c>
      <c r="H479" s="9">
        <v>4980.8</v>
      </c>
    </row>
    <row r="480" spans="1:8" ht="26.4" outlineLevel="7" x14ac:dyDescent="0.3">
      <c r="A480" s="17" t="s">
        <v>171</v>
      </c>
      <c r="B480" s="18" t="s">
        <v>161</v>
      </c>
      <c r="C480" s="18" t="s">
        <v>219</v>
      </c>
      <c r="D480" s="17" t="s">
        <v>7</v>
      </c>
      <c r="E480" s="19" t="s">
        <v>333</v>
      </c>
      <c r="F480" s="9">
        <v>124.5</v>
      </c>
      <c r="G480" s="9">
        <v>124.5</v>
      </c>
      <c r="H480" s="9">
        <v>124.5</v>
      </c>
    </row>
    <row r="481" spans="1:8" outlineLevel="7" x14ac:dyDescent="0.3">
      <c r="A481" s="17" t="s">
        <v>171</v>
      </c>
      <c r="B481" s="18" t="s">
        <v>161</v>
      </c>
      <c r="C481" s="18" t="s">
        <v>219</v>
      </c>
      <c r="D481" s="17" t="s">
        <v>21</v>
      </c>
      <c r="E481" s="19" t="s">
        <v>344</v>
      </c>
      <c r="F481" s="9">
        <v>4856.3</v>
      </c>
      <c r="G481" s="9">
        <v>4856.3</v>
      </c>
      <c r="H481" s="9">
        <v>4856.3</v>
      </c>
    </row>
    <row r="482" spans="1:8" outlineLevel="1" x14ac:dyDescent="0.3">
      <c r="A482" s="17" t="s">
        <v>171</v>
      </c>
      <c r="B482" s="18" t="s">
        <v>220</v>
      </c>
      <c r="C482" s="18"/>
      <c r="D482" s="17"/>
      <c r="E482" s="19" t="s">
        <v>285</v>
      </c>
      <c r="F482" s="9">
        <v>2168.2000000000003</v>
      </c>
      <c r="G482" s="9">
        <v>2157</v>
      </c>
      <c r="H482" s="9">
        <v>2157</v>
      </c>
    </row>
    <row r="483" spans="1:8" outlineLevel="2" x14ac:dyDescent="0.3">
      <c r="A483" s="17" t="s">
        <v>171</v>
      </c>
      <c r="B483" s="18" t="s">
        <v>221</v>
      </c>
      <c r="C483" s="18"/>
      <c r="D483" s="17"/>
      <c r="E483" s="19" t="s">
        <v>324</v>
      </c>
      <c r="F483" s="9">
        <v>2168.2000000000003</v>
      </c>
      <c r="G483" s="9">
        <v>2157</v>
      </c>
      <c r="H483" s="9">
        <v>2157</v>
      </c>
    </row>
    <row r="484" spans="1:8" ht="39.6" outlineLevel="3" x14ac:dyDescent="0.3">
      <c r="A484" s="17" t="s">
        <v>171</v>
      </c>
      <c r="B484" s="18" t="s">
        <v>221</v>
      </c>
      <c r="C484" s="18" t="s">
        <v>178</v>
      </c>
      <c r="D484" s="17"/>
      <c r="E484" s="19" t="s">
        <v>318</v>
      </c>
      <c r="F484" s="9">
        <v>2168.2000000000003</v>
      </c>
      <c r="G484" s="9">
        <v>2157</v>
      </c>
      <c r="H484" s="9">
        <v>2157</v>
      </c>
    </row>
    <row r="485" spans="1:8" ht="26.4" outlineLevel="4" x14ac:dyDescent="0.3">
      <c r="A485" s="17" t="s">
        <v>171</v>
      </c>
      <c r="B485" s="18" t="s">
        <v>221</v>
      </c>
      <c r="C485" s="18" t="s">
        <v>201</v>
      </c>
      <c r="D485" s="17"/>
      <c r="E485" s="19" t="s">
        <v>494</v>
      </c>
      <c r="F485" s="9">
        <v>2168.2000000000003</v>
      </c>
      <c r="G485" s="9">
        <v>2157</v>
      </c>
      <c r="H485" s="9">
        <v>2157</v>
      </c>
    </row>
    <row r="486" spans="1:8" ht="26.4" outlineLevel="5" x14ac:dyDescent="0.3">
      <c r="A486" s="17" t="s">
        <v>171</v>
      </c>
      <c r="B486" s="18" t="s">
        <v>221</v>
      </c>
      <c r="C486" s="18" t="s">
        <v>202</v>
      </c>
      <c r="D486" s="17"/>
      <c r="E486" s="19" t="s">
        <v>495</v>
      </c>
      <c r="F486" s="9">
        <v>2145.9</v>
      </c>
      <c r="G486" s="9">
        <v>2157</v>
      </c>
      <c r="H486" s="9">
        <v>2157</v>
      </c>
    </row>
    <row r="487" spans="1:8" ht="52.8" outlineLevel="6" x14ac:dyDescent="0.3">
      <c r="A487" s="17" t="s">
        <v>171</v>
      </c>
      <c r="B487" s="18" t="s">
        <v>221</v>
      </c>
      <c r="C487" s="18" t="s">
        <v>222</v>
      </c>
      <c r="D487" s="17"/>
      <c r="E487" s="19" t="s">
        <v>509</v>
      </c>
      <c r="F487" s="9">
        <v>2145.9</v>
      </c>
      <c r="G487" s="9">
        <v>2157</v>
      </c>
      <c r="H487" s="9">
        <v>2157</v>
      </c>
    </row>
    <row r="488" spans="1:8" ht="26.4" outlineLevel="7" x14ac:dyDescent="0.3">
      <c r="A488" s="17" t="s">
        <v>171</v>
      </c>
      <c r="B488" s="18" t="s">
        <v>221</v>
      </c>
      <c r="C488" s="18" t="s">
        <v>222</v>
      </c>
      <c r="D488" s="17" t="s">
        <v>39</v>
      </c>
      <c r="E488" s="19" t="s">
        <v>359</v>
      </c>
      <c r="F488" s="9">
        <v>2145.9</v>
      </c>
      <c r="G488" s="9">
        <v>2157</v>
      </c>
      <c r="H488" s="9">
        <v>2157</v>
      </c>
    </row>
    <row r="489" spans="1:8" ht="26.4" outlineLevel="7" x14ac:dyDescent="0.3">
      <c r="A489" s="17" t="s">
        <v>171</v>
      </c>
      <c r="B489" s="18" t="s">
        <v>221</v>
      </c>
      <c r="C489" s="18" t="s">
        <v>668</v>
      </c>
      <c r="D489" s="17"/>
      <c r="E489" s="19" t="s">
        <v>649</v>
      </c>
      <c r="F489" s="9">
        <v>22.299999999999997</v>
      </c>
      <c r="G489" s="9">
        <v>0</v>
      </c>
      <c r="H489" s="9">
        <v>0</v>
      </c>
    </row>
    <row r="490" spans="1:8" ht="79.2" outlineLevel="7" x14ac:dyDescent="0.3">
      <c r="A490" s="17" t="s">
        <v>171</v>
      </c>
      <c r="B490" s="18" t="s">
        <v>221</v>
      </c>
      <c r="C490" s="18" t="s">
        <v>667</v>
      </c>
      <c r="D490" s="17"/>
      <c r="E490" s="19" t="s">
        <v>650</v>
      </c>
      <c r="F490" s="9">
        <v>22.299999999999997</v>
      </c>
      <c r="G490" s="9">
        <v>0</v>
      </c>
      <c r="H490" s="9">
        <v>0</v>
      </c>
    </row>
    <row r="491" spans="1:8" ht="26.4" outlineLevel="7" x14ac:dyDescent="0.3">
      <c r="A491" s="17" t="s">
        <v>171</v>
      </c>
      <c r="B491" s="18" t="s">
        <v>221</v>
      </c>
      <c r="C491" s="18" t="s">
        <v>667</v>
      </c>
      <c r="D491" s="17" t="s">
        <v>39</v>
      </c>
      <c r="E491" s="19" t="s">
        <v>359</v>
      </c>
      <c r="F491" s="9">
        <v>22.299999999999997</v>
      </c>
      <c r="G491" s="9">
        <v>0</v>
      </c>
      <c r="H491" s="9">
        <v>0</v>
      </c>
    </row>
    <row r="492" spans="1:8" s="3" customFormat="1" ht="39.6" x14ac:dyDescent="0.3">
      <c r="A492" s="22" t="s">
        <v>223</v>
      </c>
      <c r="B492" s="51"/>
      <c r="C492" s="51"/>
      <c r="D492" s="22"/>
      <c r="E492" s="23" t="s">
        <v>275</v>
      </c>
      <c r="F492" s="8">
        <v>53663.400000000009</v>
      </c>
      <c r="G492" s="8">
        <v>53372.4</v>
      </c>
      <c r="H492" s="8">
        <v>47770.900000000009</v>
      </c>
    </row>
    <row r="493" spans="1:8" outlineLevel="1" x14ac:dyDescent="0.3">
      <c r="A493" s="17" t="s">
        <v>223</v>
      </c>
      <c r="B493" s="18" t="s">
        <v>77</v>
      </c>
      <c r="C493" s="18"/>
      <c r="D493" s="17"/>
      <c r="E493" s="19" t="s">
        <v>279</v>
      </c>
      <c r="F493" s="9">
        <v>231</v>
      </c>
      <c r="G493" s="9">
        <v>231</v>
      </c>
      <c r="H493" s="9">
        <v>231</v>
      </c>
    </row>
    <row r="494" spans="1:8" outlineLevel="2" x14ac:dyDescent="0.3">
      <c r="A494" s="17" t="s">
        <v>223</v>
      </c>
      <c r="B494" s="18" t="s">
        <v>172</v>
      </c>
      <c r="C494" s="18"/>
      <c r="D494" s="17"/>
      <c r="E494" s="19" t="s">
        <v>316</v>
      </c>
      <c r="F494" s="9">
        <v>50</v>
      </c>
      <c r="G494" s="9">
        <v>50</v>
      </c>
      <c r="H494" s="9">
        <v>50</v>
      </c>
    </row>
    <row r="495" spans="1:8" ht="52.8" outlineLevel="3" x14ac:dyDescent="0.3">
      <c r="A495" s="17" t="s">
        <v>223</v>
      </c>
      <c r="B495" s="18" t="s">
        <v>172</v>
      </c>
      <c r="C495" s="18" t="s">
        <v>162</v>
      </c>
      <c r="D495" s="17"/>
      <c r="E495" s="19" t="s">
        <v>314</v>
      </c>
      <c r="F495" s="9">
        <v>50</v>
      </c>
      <c r="G495" s="9">
        <v>50</v>
      </c>
      <c r="H495" s="9">
        <v>50</v>
      </c>
    </row>
    <row r="496" spans="1:8" ht="26.4" outlineLevel="4" x14ac:dyDescent="0.3">
      <c r="A496" s="17" t="s">
        <v>223</v>
      </c>
      <c r="B496" s="18" t="s">
        <v>172</v>
      </c>
      <c r="C496" s="18" t="s">
        <v>173</v>
      </c>
      <c r="D496" s="17"/>
      <c r="E496" s="19" t="s">
        <v>470</v>
      </c>
      <c r="F496" s="9">
        <v>50</v>
      </c>
      <c r="G496" s="9">
        <v>50</v>
      </c>
      <c r="H496" s="9">
        <v>50</v>
      </c>
    </row>
    <row r="497" spans="1:8" ht="39.6" outlineLevel="5" x14ac:dyDescent="0.3">
      <c r="A497" s="17" t="s">
        <v>223</v>
      </c>
      <c r="B497" s="18" t="s">
        <v>172</v>
      </c>
      <c r="C497" s="18" t="s">
        <v>224</v>
      </c>
      <c r="D497" s="17"/>
      <c r="E497" s="19" t="s">
        <v>510</v>
      </c>
      <c r="F497" s="9">
        <v>50</v>
      </c>
      <c r="G497" s="9">
        <v>50</v>
      </c>
      <c r="H497" s="9">
        <v>50</v>
      </c>
    </row>
    <row r="498" spans="1:8" ht="26.4" outlineLevel="6" x14ac:dyDescent="0.3">
      <c r="A498" s="17" t="s">
        <v>223</v>
      </c>
      <c r="B498" s="18" t="s">
        <v>172</v>
      </c>
      <c r="C498" s="18" t="s">
        <v>225</v>
      </c>
      <c r="D498" s="17"/>
      <c r="E498" s="19" t="s">
        <v>511</v>
      </c>
      <c r="F498" s="9">
        <v>50</v>
      </c>
      <c r="G498" s="9">
        <v>50</v>
      </c>
      <c r="H498" s="9">
        <v>50</v>
      </c>
    </row>
    <row r="499" spans="1:8" ht="52.8" outlineLevel="7" x14ac:dyDescent="0.3">
      <c r="A499" s="17" t="s">
        <v>223</v>
      </c>
      <c r="B499" s="18" t="s">
        <v>172</v>
      </c>
      <c r="C499" s="18" t="s">
        <v>225</v>
      </c>
      <c r="D499" s="17">
        <v>100</v>
      </c>
      <c r="E499" s="19" t="s">
        <v>332</v>
      </c>
      <c r="F499" s="9">
        <v>50</v>
      </c>
      <c r="G499" s="9">
        <v>50</v>
      </c>
      <c r="H499" s="9">
        <v>50</v>
      </c>
    </row>
    <row r="500" spans="1:8" outlineLevel="2" x14ac:dyDescent="0.3">
      <c r="A500" s="17" t="s">
        <v>223</v>
      </c>
      <c r="B500" s="18" t="s">
        <v>100</v>
      </c>
      <c r="C500" s="18"/>
      <c r="D500" s="17"/>
      <c r="E500" s="19" t="s">
        <v>301</v>
      </c>
      <c r="F500" s="9">
        <v>181</v>
      </c>
      <c r="G500" s="9">
        <v>181</v>
      </c>
      <c r="H500" s="9">
        <v>181</v>
      </c>
    </row>
    <row r="501" spans="1:8" ht="39.6" outlineLevel="3" x14ac:dyDescent="0.3">
      <c r="A501" s="17" t="s">
        <v>223</v>
      </c>
      <c r="B501" s="18" t="s">
        <v>100</v>
      </c>
      <c r="C501" s="18" t="s">
        <v>226</v>
      </c>
      <c r="D501" s="17"/>
      <c r="E501" s="19" t="s">
        <v>325</v>
      </c>
      <c r="F501" s="9">
        <v>181</v>
      </c>
      <c r="G501" s="9">
        <v>181</v>
      </c>
      <c r="H501" s="9">
        <v>181</v>
      </c>
    </row>
    <row r="502" spans="1:8" outlineLevel="4" x14ac:dyDescent="0.3">
      <c r="A502" s="17" t="s">
        <v>223</v>
      </c>
      <c r="B502" s="18" t="s">
        <v>100</v>
      </c>
      <c r="C502" s="18" t="s">
        <v>227</v>
      </c>
      <c r="D502" s="17"/>
      <c r="E502" s="19" t="s">
        <v>512</v>
      </c>
      <c r="F502" s="9">
        <v>181</v>
      </c>
      <c r="G502" s="9">
        <v>181</v>
      </c>
      <c r="H502" s="9">
        <v>181</v>
      </c>
    </row>
    <row r="503" spans="1:8" ht="39.6" outlineLevel="5" x14ac:dyDescent="0.3">
      <c r="A503" s="17" t="s">
        <v>223</v>
      </c>
      <c r="B503" s="18" t="s">
        <v>100</v>
      </c>
      <c r="C503" s="18" t="s">
        <v>228</v>
      </c>
      <c r="D503" s="17"/>
      <c r="E503" s="19" t="s">
        <v>758</v>
      </c>
      <c r="F503" s="9">
        <v>166</v>
      </c>
      <c r="G503" s="9">
        <v>171</v>
      </c>
      <c r="H503" s="9">
        <v>171</v>
      </c>
    </row>
    <row r="504" spans="1:8" ht="39.6" outlineLevel="6" x14ac:dyDescent="0.3">
      <c r="A504" s="17" t="s">
        <v>223</v>
      </c>
      <c r="B504" s="18" t="s">
        <v>100</v>
      </c>
      <c r="C504" s="18" t="s">
        <v>229</v>
      </c>
      <c r="D504" s="17"/>
      <c r="E504" s="19" t="s">
        <v>514</v>
      </c>
      <c r="F504" s="9">
        <v>77</v>
      </c>
      <c r="G504" s="9">
        <v>77</v>
      </c>
      <c r="H504" s="9">
        <v>77</v>
      </c>
    </row>
    <row r="505" spans="1:8" ht="26.4" outlineLevel="7" x14ac:dyDescent="0.3">
      <c r="A505" s="17" t="s">
        <v>223</v>
      </c>
      <c r="B505" s="18" t="s">
        <v>100</v>
      </c>
      <c r="C505" s="18" t="s">
        <v>229</v>
      </c>
      <c r="D505" s="17" t="s">
        <v>7</v>
      </c>
      <c r="E505" s="19" t="s">
        <v>333</v>
      </c>
      <c r="F505" s="9">
        <v>77</v>
      </c>
      <c r="G505" s="9">
        <v>77</v>
      </c>
      <c r="H505" s="9">
        <v>77</v>
      </c>
    </row>
    <row r="506" spans="1:8" outlineLevel="6" x14ac:dyDescent="0.3">
      <c r="A506" s="17" t="s">
        <v>223</v>
      </c>
      <c r="B506" s="18" t="s">
        <v>100</v>
      </c>
      <c r="C506" s="18" t="s">
        <v>230</v>
      </c>
      <c r="D506" s="17"/>
      <c r="E506" s="19" t="s">
        <v>515</v>
      </c>
      <c r="F506" s="9">
        <v>89</v>
      </c>
      <c r="G506" s="9">
        <v>94</v>
      </c>
      <c r="H506" s="9">
        <v>94</v>
      </c>
    </row>
    <row r="507" spans="1:8" ht="26.4" outlineLevel="7" x14ac:dyDescent="0.3">
      <c r="A507" s="17" t="s">
        <v>223</v>
      </c>
      <c r="B507" s="18" t="s">
        <v>100</v>
      </c>
      <c r="C507" s="18" t="s">
        <v>230</v>
      </c>
      <c r="D507" s="17" t="s">
        <v>7</v>
      </c>
      <c r="E507" s="19" t="s">
        <v>333</v>
      </c>
      <c r="F507" s="9">
        <v>89</v>
      </c>
      <c r="G507" s="9">
        <v>94</v>
      </c>
      <c r="H507" s="9">
        <v>94</v>
      </c>
    </row>
    <row r="508" spans="1:8" ht="39.6" outlineLevel="7" x14ac:dyDescent="0.3">
      <c r="A508" s="17" t="s">
        <v>223</v>
      </c>
      <c r="B508" s="18" t="s">
        <v>100</v>
      </c>
      <c r="C508" s="18" t="s">
        <v>730</v>
      </c>
      <c r="D508" s="17"/>
      <c r="E508" s="19" t="s">
        <v>731</v>
      </c>
      <c r="F508" s="9">
        <v>15</v>
      </c>
      <c r="G508" s="9">
        <v>10</v>
      </c>
      <c r="H508" s="9">
        <v>10</v>
      </c>
    </row>
    <row r="509" spans="1:8" ht="39.6" outlineLevel="7" x14ac:dyDescent="0.3">
      <c r="A509" s="17" t="s">
        <v>223</v>
      </c>
      <c r="B509" s="18" t="s">
        <v>100</v>
      </c>
      <c r="C509" s="18" t="s">
        <v>732</v>
      </c>
      <c r="D509" s="17"/>
      <c r="E509" s="19" t="s">
        <v>733</v>
      </c>
      <c r="F509" s="9">
        <v>15</v>
      </c>
      <c r="G509" s="9">
        <v>10</v>
      </c>
      <c r="H509" s="9">
        <v>10</v>
      </c>
    </row>
    <row r="510" spans="1:8" ht="26.4" outlineLevel="7" x14ac:dyDescent="0.3">
      <c r="A510" s="17" t="s">
        <v>223</v>
      </c>
      <c r="B510" s="18" t="s">
        <v>100</v>
      </c>
      <c r="C510" s="18" t="s">
        <v>732</v>
      </c>
      <c r="D510" s="17" t="s">
        <v>7</v>
      </c>
      <c r="E510" s="19" t="s">
        <v>333</v>
      </c>
      <c r="F510" s="9">
        <v>15</v>
      </c>
      <c r="G510" s="9">
        <v>10</v>
      </c>
      <c r="H510" s="9">
        <v>10</v>
      </c>
    </row>
    <row r="511" spans="1:8" outlineLevel="7" x14ac:dyDescent="0.3">
      <c r="A511" s="17" t="s">
        <v>223</v>
      </c>
      <c r="B511" s="18" t="s">
        <v>102</v>
      </c>
      <c r="C511" s="18"/>
      <c r="D511" s="17"/>
      <c r="E511" s="19" t="s">
        <v>280</v>
      </c>
      <c r="F511" s="9">
        <v>240</v>
      </c>
      <c r="G511" s="9">
        <v>0</v>
      </c>
      <c r="H511" s="9">
        <v>0</v>
      </c>
    </row>
    <row r="512" spans="1:8" outlineLevel="7" x14ac:dyDescent="0.3">
      <c r="A512" s="17" t="s">
        <v>223</v>
      </c>
      <c r="B512" s="18" t="s">
        <v>122</v>
      </c>
      <c r="C512" s="18"/>
      <c r="D512" s="17"/>
      <c r="E512" s="19" t="s">
        <v>305</v>
      </c>
      <c r="F512" s="9">
        <v>240</v>
      </c>
      <c r="G512" s="9">
        <v>0</v>
      </c>
      <c r="H512" s="9">
        <v>0</v>
      </c>
    </row>
    <row r="513" spans="1:8" ht="39.6" outlineLevel="7" x14ac:dyDescent="0.3">
      <c r="A513" s="17" t="s">
        <v>223</v>
      </c>
      <c r="B513" s="18" t="s">
        <v>122</v>
      </c>
      <c r="C513" s="18" t="s">
        <v>154</v>
      </c>
      <c r="D513" s="17"/>
      <c r="E513" s="72" t="s">
        <v>597</v>
      </c>
      <c r="F513" s="9">
        <v>240</v>
      </c>
      <c r="G513" s="9">
        <v>0</v>
      </c>
      <c r="H513" s="9">
        <v>0</v>
      </c>
    </row>
    <row r="514" spans="1:8" ht="26.4" outlineLevel="7" x14ac:dyDescent="0.3">
      <c r="A514" s="17" t="s">
        <v>223</v>
      </c>
      <c r="B514" s="18" t="s">
        <v>122</v>
      </c>
      <c r="C514" s="18" t="s">
        <v>231</v>
      </c>
      <c r="D514" s="17"/>
      <c r="E514" s="72" t="s">
        <v>598</v>
      </c>
      <c r="F514" s="9">
        <v>240</v>
      </c>
      <c r="G514" s="9">
        <v>0</v>
      </c>
      <c r="H514" s="9">
        <v>0</v>
      </c>
    </row>
    <row r="515" spans="1:8" ht="46.5" customHeight="1" outlineLevel="7" x14ac:dyDescent="0.3">
      <c r="A515" s="17" t="s">
        <v>223</v>
      </c>
      <c r="B515" s="18" t="s">
        <v>122</v>
      </c>
      <c r="C515" s="18" t="s">
        <v>596</v>
      </c>
      <c r="D515" s="17"/>
      <c r="E515" s="72" t="s">
        <v>599</v>
      </c>
      <c r="F515" s="9">
        <v>240</v>
      </c>
      <c r="G515" s="9">
        <v>0</v>
      </c>
      <c r="H515" s="9">
        <v>0</v>
      </c>
    </row>
    <row r="516" spans="1:8" ht="39.6" outlineLevel="7" x14ac:dyDescent="0.3">
      <c r="A516" s="17" t="s">
        <v>223</v>
      </c>
      <c r="B516" s="18" t="s">
        <v>122</v>
      </c>
      <c r="C516" s="18" t="s">
        <v>675</v>
      </c>
      <c r="D516" s="17"/>
      <c r="E516" s="72" t="s">
        <v>685</v>
      </c>
      <c r="F516" s="9">
        <v>240</v>
      </c>
      <c r="G516" s="9">
        <v>0</v>
      </c>
      <c r="H516" s="9">
        <v>0</v>
      </c>
    </row>
    <row r="517" spans="1:8" ht="26.4" outlineLevel="7" x14ac:dyDescent="0.3">
      <c r="A517" s="17" t="s">
        <v>223</v>
      </c>
      <c r="B517" s="18" t="s">
        <v>122</v>
      </c>
      <c r="C517" s="18" t="s">
        <v>675</v>
      </c>
      <c r="D517" s="17">
        <v>200</v>
      </c>
      <c r="E517" s="72" t="s">
        <v>600</v>
      </c>
      <c r="F517" s="9">
        <v>240</v>
      </c>
      <c r="G517" s="9">
        <v>0</v>
      </c>
      <c r="H517" s="9">
        <v>0</v>
      </c>
    </row>
    <row r="518" spans="1:8" outlineLevel="1" x14ac:dyDescent="0.3">
      <c r="A518" s="17" t="s">
        <v>223</v>
      </c>
      <c r="B518" s="18" t="s">
        <v>176</v>
      </c>
      <c r="C518" s="18"/>
      <c r="D518" s="17"/>
      <c r="E518" s="19" t="s">
        <v>284</v>
      </c>
      <c r="F518" s="9">
        <v>6584.4999999999991</v>
      </c>
      <c r="G518" s="9">
        <v>6223.7</v>
      </c>
      <c r="H518" s="9">
        <v>5233.7</v>
      </c>
    </row>
    <row r="519" spans="1:8" outlineLevel="2" x14ac:dyDescent="0.3">
      <c r="A519" s="17" t="s">
        <v>223</v>
      </c>
      <c r="B519" s="18" t="s">
        <v>200</v>
      </c>
      <c r="C519" s="18"/>
      <c r="D519" s="17"/>
      <c r="E519" s="19" t="s">
        <v>320</v>
      </c>
      <c r="F519" s="9">
        <v>6426.4999999999991</v>
      </c>
      <c r="G519" s="9">
        <v>6065.7</v>
      </c>
      <c r="H519" s="9">
        <v>5075.7</v>
      </c>
    </row>
    <row r="520" spans="1:8" ht="39.6" outlineLevel="3" x14ac:dyDescent="0.3">
      <c r="A520" s="17" t="s">
        <v>223</v>
      </c>
      <c r="B520" s="18" t="s">
        <v>200</v>
      </c>
      <c r="C520" s="18" t="s">
        <v>232</v>
      </c>
      <c r="D520" s="17"/>
      <c r="E520" s="19" t="s">
        <v>326</v>
      </c>
      <c r="F520" s="9">
        <v>6426.4999999999991</v>
      </c>
      <c r="G520" s="9">
        <v>6065.7</v>
      </c>
      <c r="H520" s="9">
        <v>5075.7</v>
      </c>
    </row>
    <row r="521" spans="1:8" ht="39.6" outlineLevel="4" x14ac:dyDescent="0.3">
      <c r="A521" s="17" t="s">
        <v>223</v>
      </c>
      <c r="B521" s="18" t="s">
        <v>200</v>
      </c>
      <c r="C521" s="18" t="s">
        <v>233</v>
      </c>
      <c r="D521" s="17"/>
      <c r="E521" s="19" t="s">
        <v>517</v>
      </c>
      <c r="F521" s="9">
        <v>6426.4999999999991</v>
      </c>
      <c r="G521" s="9">
        <v>6065.7</v>
      </c>
      <c r="H521" s="9">
        <v>5075.7</v>
      </c>
    </row>
    <row r="522" spans="1:8" ht="26.4" outlineLevel="5" x14ac:dyDescent="0.3">
      <c r="A522" s="17" t="s">
        <v>223</v>
      </c>
      <c r="B522" s="18" t="s">
        <v>200</v>
      </c>
      <c r="C522" s="18" t="s">
        <v>234</v>
      </c>
      <c r="D522" s="17"/>
      <c r="E522" s="19" t="s">
        <v>518</v>
      </c>
      <c r="F522" s="9">
        <v>6063.5999999999995</v>
      </c>
      <c r="G522" s="9">
        <v>6065.7</v>
      </c>
      <c r="H522" s="9">
        <v>5075.7</v>
      </c>
    </row>
    <row r="523" spans="1:8" ht="39.6" outlineLevel="5" x14ac:dyDescent="0.3">
      <c r="A523" s="17" t="s">
        <v>223</v>
      </c>
      <c r="B523" s="17" t="s">
        <v>200</v>
      </c>
      <c r="C523" s="18" t="s">
        <v>625</v>
      </c>
      <c r="D523" s="18"/>
      <c r="E523" s="19" t="s">
        <v>626</v>
      </c>
      <c r="F523" s="9">
        <v>690.6</v>
      </c>
      <c r="G523" s="9">
        <v>690.6</v>
      </c>
      <c r="H523" s="9">
        <v>690.6</v>
      </c>
    </row>
    <row r="524" spans="1:8" ht="26.4" outlineLevel="5" x14ac:dyDescent="0.3">
      <c r="A524" s="17" t="s">
        <v>223</v>
      </c>
      <c r="B524" s="17" t="s">
        <v>200</v>
      </c>
      <c r="C524" s="18" t="s">
        <v>625</v>
      </c>
      <c r="D524" s="18" t="s">
        <v>39</v>
      </c>
      <c r="E524" s="19" t="s">
        <v>359</v>
      </c>
      <c r="F524" s="9">
        <v>690.6</v>
      </c>
      <c r="G524" s="9">
        <v>690.6</v>
      </c>
      <c r="H524" s="9">
        <v>690.6</v>
      </c>
    </row>
    <row r="525" spans="1:8" ht="52.8" outlineLevel="6" x14ac:dyDescent="0.3">
      <c r="A525" s="17" t="s">
        <v>223</v>
      </c>
      <c r="B525" s="18" t="s">
        <v>200</v>
      </c>
      <c r="C525" s="18" t="s">
        <v>235</v>
      </c>
      <c r="D525" s="17"/>
      <c r="E525" s="19" t="s">
        <v>519</v>
      </c>
      <c r="F525" s="9">
        <v>5353.0999999999995</v>
      </c>
      <c r="G525" s="9">
        <v>5353.0999999999995</v>
      </c>
      <c r="H525" s="9">
        <v>4353.0999999999995</v>
      </c>
    </row>
    <row r="526" spans="1:8" ht="26.4" outlineLevel="7" x14ac:dyDescent="0.3">
      <c r="A526" s="17" t="s">
        <v>223</v>
      </c>
      <c r="B526" s="18" t="s">
        <v>200</v>
      </c>
      <c r="C526" s="18" t="s">
        <v>235</v>
      </c>
      <c r="D526" s="17" t="s">
        <v>39</v>
      </c>
      <c r="E526" s="19" t="s">
        <v>359</v>
      </c>
      <c r="F526" s="9">
        <v>5353.0999999999995</v>
      </c>
      <c r="G526" s="9">
        <v>5353.0999999999995</v>
      </c>
      <c r="H526" s="9">
        <v>4353.0999999999995</v>
      </c>
    </row>
    <row r="527" spans="1:8" ht="39.6" outlineLevel="7" x14ac:dyDescent="0.3">
      <c r="A527" s="17" t="s">
        <v>223</v>
      </c>
      <c r="B527" s="18" t="s">
        <v>200</v>
      </c>
      <c r="C527" s="18" t="s">
        <v>700</v>
      </c>
      <c r="D527" s="17"/>
      <c r="E527" s="19" t="s">
        <v>701</v>
      </c>
      <c r="F527" s="9">
        <v>12.9</v>
      </c>
      <c r="G527" s="9">
        <v>15</v>
      </c>
      <c r="H527" s="9">
        <v>25</v>
      </c>
    </row>
    <row r="528" spans="1:8" ht="26.4" outlineLevel="7" x14ac:dyDescent="0.3">
      <c r="A528" s="17" t="s">
        <v>223</v>
      </c>
      <c r="B528" s="18" t="s">
        <v>200</v>
      </c>
      <c r="C528" s="18" t="s">
        <v>700</v>
      </c>
      <c r="D528" s="17" t="s">
        <v>39</v>
      </c>
      <c r="E528" s="19" t="s">
        <v>359</v>
      </c>
      <c r="F528" s="9">
        <v>12.9</v>
      </c>
      <c r="G528" s="9">
        <v>15</v>
      </c>
      <c r="H528" s="9">
        <v>25</v>
      </c>
    </row>
    <row r="529" spans="1:8" ht="39.6" outlineLevel="7" x14ac:dyDescent="0.3">
      <c r="A529" s="17" t="s">
        <v>223</v>
      </c>
      <c r="B529" s="18" t="s">
        <v>200</v>
      </c>
      <c r="C529" s="18" t="s">
        <v>635</v>
      </c>
      <c r="D529" s="40"/>
      <c r="E529" s="19" t="s">
        <v>633</v>
      </c>
      <c r="F529" s="9">
        <v>7</v>
      </c>
      <c r="G529" s="9">
        <v>7</v>
      </c>
      <c r="H529" s="9">
        <v>7</v>
      </c>
    </row>
    <row r="530" spans="1:8" ht="26.4" outlineLevel="7" x14ac:dyDescent="0.3">
      <c r="A530" s="17" t="s">
        <v>223</v>
      </c>
      <c r="B530" s="18" t="s">
        <v>200</v>
      </c>
      <c r="C530" s="18" t="s">
        <v>635</v>
      </c>
      <c r="D530" s="17" t="s">
        <v>39</v>
      </c>
      <c r="E530" s="19" t="s">
        <v>359</v>
      </c>
      <c r="F530" s="9">
        <v>7</v>
      </c>
      <c r="G530" s="9">
        <v>7</v>
      </c>
      <c r="H530" s="9">
        <v>7</v>
      </c>
    </row>
    <row r="531" spans="1:8" ht="26.4" outlineLevel="7" x14ac:dyDescent="0.3">
      <c r="A531" s="17" t="s">
        <v>223</v>
      </c>
      <c r="B531" s="18" t="s">
        <v>200</v>
      </c>
      <c r="C531" s="18" t="s">
        <v>602</v>
      </c>
      <c r="D531" s="17"/>
      <c r="E531" s="61" t="s">
        <v>641</v>
      </c>
      <c r="F531" s="9">
        <v>62.9</v>
      </c>
      <c r="G531" s="9">
        <v>0</v>
      </c>
      <c r="H531" s="9">
        <v>0</v>
      </c>
    </row>
    <row r="532" spans="1:8" ht="52.8" outlineLevel="7" x14ac:dyDescent="0.3">
      <c r="A532" s="17" t="s">
        <v>223</v>
      </c>
      <c r="B532" s="18" t="s">
        <v>200</v>
      </c>
      <c r="C532" s="18" t="s">
        <v>603</v>
      </c>
      <c r="D532" s="17"/>
      <c r="E532" s="61" t="s">
        <v>642</v>
      </c>
      <c r="F532" s="9">
        <v>62.9</v>
      </c>
      <c r="G532" s="9">
        <v>0</v>
      </c>
      <c r="H532" s="9">
        <v>0</v>
      </c>
    </row>
    <row r="533" spans="1:8" ht="26.4" outlineLevel="7" x14ac:dyDescent="0.3">
      <c r="A533" s="17" t="s">
        <v>223</v>
      </c>
      <c r="B533" s="18" t="s">
        <v>200</v>
      </c>
      <c r="C533" s="18" t="s">
        <v>603</v>
      </c>
      <c r="D533" s="17">
        <v>600</v>
      </c>
      <c r="E533" s="61" t="s">
        <v>601</v>
      </c>
      <c r="F533" s="9">
        <v>62.9</v>
      </c>
      <c r="G533" s="9">
        <v>0</v>
      </c>
      <c r="H533" s="9">
        <v>0</v>
      </c>
    </row>
    <row r="534" spans="1:8" ht="26.4" outlineLevel="7" x14ac:dyDescent="0.3">
      <c r="A534" s="17" t="s">
        <v>223</v>
      </c>
      <c r="B534" s="18" t="s">
        <v>200</v>
      </c>
      <c r="C534" s="18" t="s">
        <v>759</v>
      </c>
      <c r="D534" s="17"/>
      <c r="E534" s="61" t="s">
        <v>760</v>
      </c>
      <c r="F534" s="9">
        <v>300</v>
      </c>
      <c r="G534" s="9">
        <v>0</v>
      </c>
      <c r="H534" s="9">
        <v>0</v>
      </c>
    </row>
    <row r="535" spans="1:8" outlineLevel="7" x14ac:dyDescent="0.3">
      <c r="A535" s="17" t="s">
        <v>223</v>
      </c>
      <c r="B535" s="18" t="s">
        <v>200</v>
      </c>
      <c r="C535" s="18" t="s">
        <v>755</v>
      </c>
      <c r="D535" s="17"/>
      <c r="E535" s="61" t="s">
        <v>756</v>
      </c>
      <c r="F535" s="9">
        <v>300</v>
      </c>
      <c r="G535" s="9">
        <v>0</v>
      </c>
      <c r="H535" s="9">
        <v>0</v>
      </c>
    </row>
    <row r="536" spans="1:8" ht="26.4" outlineLevel="7" x14ac:dyDescent="0.3">
      <c r="A536" s="17" t="s">
        <v>223</v>
      </c>
      <c r="B536" s="18" t="s">
        <v>200</v>
      </c>
      <c r="C536" s="18" t="s">
        <v>755</v>
      </c>
      <c r="D536" s="17">
        <v>600</v>
      </c>
      <c r="E536" s="61" t="s">
        <v>601</v>
      </c>
      <c r="F536" s="9">
        <v>300</v>
      </c>
      <c r="G536" s="9">
        <v>0</v>
      </c>
      <c r="H536" s="9">
        <v>0</v>
      </c>
    </row>
    <row r="537" spans="1:8" outlineLevel="2" x14ac:dyDescent="0.3">
      <c r="A537" s="17" t="s">
        <v>223</v>
      </c>
      <c r="B537" s="18" t="s">
        <v>208</v>
      </c>
      <c r="C537" s="18"/>
      <c r="D537" s="17"/>
      <c r="E537" s="19" t="s">
        <v>322</v>
      </c>
      <c r="F537" s="9">
        <v>158</v>
      </c>
      <c r="G537" s="9">
        <v>158</v>
      </c>
      <c r="H537" s="9">
        <v>158</v>
      </c>
    </row>
    <row r="538" spans="1:8" ht="39.6" outlineLevel="3" x14ac:dyDescent="0.3">
      <c r="A538" s="17" t="s">
        <v>223</v>
      </c>
      <c r="B538" s="18" t="s">
        <v>208</v>
      </c>
      <c r="C538" s="18" t="s">
        <v>154</v>
      </c>
      <c r="D538" s="17"/>
      <c r="E538" s="19" t="s">
        <v>312</v>
      </c>
      <c r="F538" s="9">
        <v>158</v>
      </c>
      <c r="G538" s="9">
        <v>158</v>
      </c>
      <c r="H538" s="9">
        <v>158</v>
      </c>
    </row>
    <row r="539" spans="1:8" ht="26.4" outlineLevel="4" x14ac:dyDescent="0.3">
      <c r="A539" s="17" t="s">
        <v>223</v>
      </c>
      <c r="B539" s="18" t="s">
        <v>208</v>
      </c>
      <c r="C539" s="18" t="s">
        <v>231</v>
      </c>
      <c r="D539" s="17"/>
      <c r="E539" s="19" t="s">
        <v>516</v>
      </c>
      <c r="F539" s="9">
        <v>158</v>
      </c>
      <c r="G539" s="9">
        <v>158</v>
      </c>
      <c r="H539" s="9">
        <v>158</v>
      </c>
    </row>
    <row r="540" spans="1:8" outlineLevel="5" x14ac:dyDescent="0.3">
      <c r="A540" s="17" t="s">
        <v>223</v>
      </c>
      <c r="B540" s="18" t="s">
        <v>208</v>
      </c>
      <c r="C540" s="18" t="s">
        <v>236</v>
      </c>
      <c r="D540" s="17"/>
      <c r="E540" s="19" t="s">
        <v>520</v>
      </c>
      <c r="F540" s="9">
        <v>32</v>
      </c>
      <c r="G540" s="9">
        <v>32</v>
      </c>
      <c r="H540" s="9">
        <v>32</v>
      </c>
    </row>
    <row r="541" spans="1:8" ht="39.6" outlineLevel="6" x14ac:dyDescent="0.3">
      <c r="A541" s="17" t="s">
        <v>223</v>
      </c>
      <c r="B541" s="18" t="s">
        <v>208</v>
      </c>
      <c r="C541" s="18" t="s">
        <v>237</v>
      </c>
      <c r="D541" s="17"/>
      <c r="E541" s="19" t="s">
        <v>521</v>
      </c>
      <c r="F541" s="9">
        <v>32</v>
      </c>
      <c r="G541" s="9">
        <v>32</v>
      </c>
      <c r="H541" s="9">
        <v>32</v>
      </c>
    </row>
    <row r="542" spans="1:8" ht="26.4" outlineLevel="7" x14ac:dyDescent="0.3">
      <c r="A542" s="17" t="s">
        <v>223</v>
      </c>
      <c r="B542" s="18" t="s">
        <v>208</v>
      </c>
      <c r="C542" s="18" t="s">
        <v>237</v>
      </c>
      <c r="D542" s="17" t="s">
        <v>7</v>
      </c>
      <c r="E542" s="19" t="s">
        <v>333</v>
      </c>
      <c r="F542" s="9">
        <v>32</v>
      </c>
      <c r="G542" s="9">
        <v>32</v>
      </c>
      <c r="H542" s="9">
        <v>32</v>
      </c>
    </row>
    <row r="543" spans="1:8" ht="39.6" outlineLevel="5" x14ac:dyDescent="0.3">
      <c r="A543" s="17" t="s">
        <v>223</v>
      </c>
      <c r="B543" s="18" t="s">
        <v>208</v>
      </c>
      <c r="C543" s="18" t="s">
        <v>238</v>
      </c>
      <c r="D543" s="17"/>
      <c r="E543" s="19" t="s">
        <v>522</v>
      </c>
      <c r="F543" s="9">
        <v>26</v>
      </c>
      <c r="G543" s="9">
        <v>26</v>
      </c>
      <c r="H543" s="9">
        <v>26</v>
      </c>
    </row>
    <row r="544" spans="1:8" ht="39.6" outlineLevel="6" x14ac:dyDescent="0.3">
      <c r="A544" s="17" t="s">
        <v>223</v>
      </c>
      <c r="B544" s="18" t="s">
        <v>208</v>
      </c>
      <c r="C544" s="18" t="s">
        <v>239</v>
      </c>
      <c r="D544" s="17"/>
      <c r="E544" s="19" t="s">
        <v>523</v>
      </c>
      <c r="F544" s="9">
        <v>22</v>
      </c>
      <c r="G544" s="9">
        <v>22</v>
      </c>
      <c r="H544" s="9">
        <v>22</v>
      </c>
    </row>
    <row r="545" spans="1:8" ht="26.4" outlineLevel="7" x14ac:dyDescent="0.3">
      <c r="A545" s="17" t="s">
        <v>223</v>
      </c>
      <c r="B545" s="18" t="s">
        <v>208</v>
      </c>
      <c r="C545" s="18" t="s">
        <v>239</v>
      </c>
      <c r="D545" s="17" t="s">
        <v>7</v>
      </c>
      <c r="E545" s="19" t="s">
        <v>333</v>
      </c>
      <c r="F545" s="9">
        <v>22</v>
      </c>
      <c r="G545" s="9">
        <v>22</v>
      </c>
      <c r="H545" s="9">
        <v>22</v>
      </c>
    </row>
    <row r="546" spans="1:8" ht="26.4" outlineLevel="6" x14ac:dyDescent="0.3">
      <c r="A546" s="17" t="s">
        <v>223</v>
      </c>
      <c r="B546" s="18" t="s">
        <v>208</v>
      </c>
      <c r="C546" s="18" t="s">
        <v>240</v>
      </c>
      <c r="D546" s="17"/>
      <c r="E546" s="19" t="s">
        <v>524</v>
      </c>
      <c r="F546" s="9">
        <v>4</v>
      </c>
      <c r="G546" s="9">
        <v>4</v>
      </c>
      <c r="H546" s="9">
        <v>4</v>
      </c>
    </row>
    <row r="547" spans="1:8" ht="26.4" outlineLevel="7" x14ac:dyDescent="0.3">
      <c r="A547" s="17" t="s">
        <v>223</v>
      </c>
      <c r="B547" s="18" t="s">
        <v>208</v>
      </c>
      <c r="C547" s="18" t="s">
        <v>240</v>
      </c>
      <c r="D547" s="17" t="s">
        <v>7</v>
      </c>
      <c r="E547" s="19" t="s">
        <v>333</v>
      </c>
      <c r="F547" s="9">
        <v>4</v>
      </c>
      <c r="G547" s="9">
        <v>4</v>
      </c>
      <c r="H547" s="9">
        <v>4</v>
      </c>
    </row>
    <row r="548" spans="1:8" ht="26.4" outlineLevel="5" x14ac:dyDescent="0.3">
      <c r="A548" s="17" t="s">
        <v>223</v>
      </c>
      <c r="B548" s="18" t="s">
        <v>208</v>
      </c>
      <c r="C548" s="18" t="s">
        <v>241</v>
      </c>
      <c r="D548" s="17"/>
      <c r="E548" s="19" t="s">
        <v>525</v>
      </c>
      <c r="F548" s="9">
        <v>40</v>
      </c>
      <c r="G548" s="9">
        <v>40</v>
      </c>
      <c r="H548" s="9">
        <v>40</v>
      </c>
    </row>
    <row r="549" spans="1:8" ht="26.4" outlineLevel="6" x14ac:dyDescent="0.3">
      <c r="A549" s="17" t="s">
        <v>223</v>
      </c>
      <c r="B549" s="18" t="s">
        <v>208</v>
      </c>
      <c r="C549" s="18" t="s">
        <v>242</v>
      </c>
      <c r="D549" s="17"/>
      <c r="E549" s="19" t="s">
        <v>526</v>
      </c>
      <c r="F549" s="9">
        <v>40</v>
      </c>
      <c r="G549" s="9">
        <v>40</v>
      </c>
      <c r="H549" s="9">
        <v>40</v>
      </c>
    </row>
    <row r="550" spans="1:8" ht="26.4" outlineLevel="7" x14ac:dyDescent="0.3">
      <c r="A550" s="17" t="s">
        <v>223</v>
      </c>
      <c r="B550" s="18" t="s">
        <v>208</v>
      </c>
      <c r="C550" s="18" t="s">
        <v>242</v>
      </c>
      <c r="D550" s="17" t="s">
        <v>7</v>
      </c>
      <c r="E550" s="19" t="s">
        <v>333</v>
      </c>
      <c r="F550" s="9">
        <v>40</v>
      </c>
      <c r="G550" s="9">
        <v>40</v>
      </c>
      <c r="H550" s="9">
        <v>40</v>
      </c>
    </row>
    <row r="551" spans="1:8" ht="39.6" outlineLevel="5" x14ac:dyDescent="0.3">
      <c r="A551" s="17" t="s">
        <v>223</v>
      </c>
      <c r="B551" s="18" t="s">
        <v>208</v>
      </c>
      <c r="C551" s="18" t="s">
        <v>243</v>
      </c>
      <c r="D551" s="17"/>
      <c r="E551" s="19" t="s">
        <v>527</v>
      </c>
      <c r="F551" s="9">
        <v>15</v>
      </c>
      <c r="G551" s="9">
        <v>30</v>
      </c>
      <c r="H551" s="9">
        <v>30</v>
      </c>
    </row>
    <row r="552" spans="1:8" ht="39.6" outlineLevel="6" x14ac:dyDescent="0.3">
      <c r="A552" s="17" t="s">
        <v>223</v>
      </c>
      <c r="B552" s="18" t="s">
        <v>208</v>
      </c>
      <c r="C552" s="18" t="s">
        <v>244</v>
      </c>
      <c r="D552" s="17"/>
      <c r="E552" s="19" t="s">
        <v>528</v>
      </c>
      <c r="F552" s="9">
        <v>15</v>
      </c>
      <c r="G552" s="9">
        <v>30</v>
      </c>
      <c r="H552" s="9">
        <v>30</v>
      </c>
    </row>
    <row r="553" spans="1:8" ht="26.4" outlineLevel="7" x14ac:dyDescent="0.3">
      <c r="A553" s="17" t="s">
        <v>223</v>
      </c>
      <c r="B553" s="18" t="s">
        <v>208</v>
      </c>
      <c r="C553" s="18" t="s">
        <v>244</v>
      </c>
      <c r="D553" s="17" t="s">
        <v>7</v>
      </c>
      <c r="E553" s="19" t="s">
        <v>333</v>
      </c>
      <c r="F553" s="9">
        <v>15</v>
      </c>
      <c r="G553" s="9">
        <v>30</v>
      </c>
      <c r="H553" s="9">
        <v>30</v>
      </c>
    </row>
    <row r="554" spans="1:8" ht="26.4" outlineLevel="5" x14ac:dyDescent="0.3">
      <c r="A554" s="17" t="s">
        <v>223</v>
      </c>
      <c r="B554" s="18" t="s">
        <v>208</v>
      </c>
      <c r="C554" s="18" t="s">
        <v>245</v>
      </c>
      <c r="D554" s="17"/>
      <c r="E554" s="19" t="s">
        <v>529</v>
      </c>
      <c r="F554" s="9">
        <v>29</v>
      </c>
      <c r="G554" s="9">
        <v>29</v>
      </c>
      <c r="H554" s="9">
        <v>29</v>
      </c>
    </row>
    <row r="555" spans="1:8" ht="26.4" outlineLevel="6" x14ac:dyDescent="0.3">
      <c r="A555" s="17" t="s">
        <v>223</v>
      </c>
      <c r="B555" s="18" t="s">
        <v>208</v>
      </c>
      <c r="C555" s="18" t="s">
        <v>246</v>
      </c>
      <c r="D555" s="17"/>
      <c r="E555" s="19" t="s">
        <v>530</v>
      </c>
      <c r="F555" s="9">
        <v>29</v>
      </c>
      <c r="G555" s="9">
        <v>29</v>
      </c>
      <c r="H555" s="9">
        <v>29</v>
      </c>
    </row>
    <row r="556" spans="1:8" ht="26.4" outlineLevel="7" x14ac:dyDescent="0.3">
      <c r="A556" s="17" t="s">
        <v>223</v>
      </c>
      <c r="B556" s="18" t="s">
        <v>208</v>
      </c>
      <c r="C556" s="18" t="s">
        <v>246</v>
      </c>
      <c r="D556" s="17" t="s">
        <v>7</v>
      </c>
      <c r="E556" s="19" t="s">
        <v>333</v>
      </c>
      <c r="F556" s="9">
        <v>29</v>
      </c>
      <c r="G556" s="9">
        <v>29</v>
      </c>
      <c r="H556" s="9">
        <v>29</v>
      </c>
    </row>
    <row r="557" spans="1:8" ht="26.4" outlineLevel="5" x14ac:dyDescent="0.3">
      <c r="A557" s="17" t="s">
        <v>223</v>
      </c>
      <c r="B557" s="18" t="s">
        <v>208</v>
      </c>
      <c r="C557" s="18" t="s">
        <v>247</v>
      </c>
      <c r="D557" s="17"/>
      <c r="E557" s="19" t="s">
        <v>531</v>
      </c>
      <c r="F557" s="9">
        <v>1</v>
      </c>
      <c r="G557" s="9">
        <v>1</v>
      </c>
      <c r="H557" s="9">
        <v>1</v>
      </c>
    </row>
    <row r="558" spans="1:8" ht="26.4" outlineLevel="6" x14ac:dyDescent="0.3">
      <c r="A558" s="17" t="s">
        <v>223</v>
      </c>
      <c r="B558" s="18" t="s">
        <v>208</v>
      </c>
      <c r="C558" s="18" t="s">
        <v>248</v>
      </c>
      <c r="D558" s="17"/>
      <c r="E558" s="19" t="s">
        <v>532</v>
      </c>
      <c r="F558" s="9">
        <v>1</v>
      </c>
      <c r="G558" s="9">
        <v>1</v>
      </c>
      <c r="H558" s="9">
        <v>1</v>
      </c>
    </row>
    <row r="559" spans="1:8" ht="26.4" outlineLevel="7" x14ac:dyDescent="0.3">
      <c r="A559" s="17" t="s">
        <v>223</v>
      </c>
      <c r="B559" s="18" t="s">
        <v>208</v>
      </c>
      <c r="C559" s="18" t="s">
        <v>248</v>
      </c>
      <c r="D559" s="17" t="s">
        <v>7</v>
      </c>
      <c r="E559" s="19" t="s">
        <v>333</v>
      </c>
      <c r="F559" s="9">
        <v>1</v>
      </c>
      <c r="G559" s="9">
        <v>1</v>
      </c>
      <c r="H559" s="9">
        <v>1</v>
      </c>
    </row>
    <row r="560" spans="1:8" ht="26.4" outlineLevel="7" x14ac:dyDescent="0.3">
      <c r="A560" s="17" t="s">
        <v>223</v>
      </c>
      <c r="B560" s="18" t="s">
        <v>208</v>
      </c>
      <c r="C560" s="18" t="s">
        <v>770</v>
      </c>
      <c r="D560" s="17"/>
      <c r="E560" s="19" t="s">
        <v>772</v>
      </c>
      <c r="F560" s="9">
        <v>15</v>
      </c>
      <c r="G560" s="9">
        <v>0</v>
      </c>
      <c r="H560" s="9">
        <v>0</v>
      </c>
    </row>
    <row r="561" spans="1:8" ht="26.4" outlineLevel="7" x14ac:dyDescent="0.3">
      <c r="A561" s="17" t="s">
        <v>223</v>
      </c>
      <c r="B561" s="18" t="s">
        <v>208</v>
      </c>
      <c r="C561" s="18" t="s">
        <v>771</v>
      </c>
      <c r="D561" s="17"/>
      <c r="E561" s="19" t="s">
        <v>773</v>
      </c>
      <c r="F561" s="9">
        <v>15</v>
      </c>
      <c r="G561" s="9">
        <v>0</v>
      </c>
      <c r="H561" s="9">
        <v>0</v>
      </c>
    </row>
    <row r="562" spans="1:8" ht="26.4" outlineLevel="7" x14ac:dyDescent="0.3">
      <c r="A562" s="17" t="s">
        <v>223</v>
      </c>
      <c r="B562" s="18" t="s">
        <v>208</v>
      </c>
      <c r="C562" s="18" t="s">
        <v>771</v>
      </c>
      <c r="D562" s="17">
        <v>200</v>
      </c>
      <c r="E562" s="19" t="s">
        <v>333</v>
      </c>
      <c r="F562" s="9">
        <v>15</v>
      </c>
      <c r="G562" s="9">
        <v>0</v>
      </c>
      <c r="H562" s="9">
        <v>0</v>
      </c>
    </row>
    <row r="563" spans="1:8" outlineLevel="1" x14ac:dyDescent="0.3">
      <c r="A563" s="17" t="s">
        <v>223</v>
      </c>
      <c r="B563" s="18" t="s">
        <v>141</v>
      </c>
      <c r="C563" s="18"/>
      <c r="D563" s="17"/>
      <c r="E563" s="19" t="s">
        <v>281</v>
      </c>
      <c r="F563" s="9">
        <v>41447.000000000007</v>
      </c>
      <c r="G563" s="9">
        <v>43619.8</v>
      </c>
      <c r="H563" s="9">
        <v>39708.30000000001</v>
      </c>
    </row>
    <row r="564" spans="1:8" outlineLevel="2" x14ac:dyDescent="0.3">
      <c r="A564" s="17" t="s">
        <v>223</v>
      </c>
      <c r="B564" s="18" t="s">
        <v>142</v>
      </c>
      <c r="C564" s="18"/>
      <c r="D564" s="17"/>
      <c r="E564" s="19" t="s">
        <v>308</v>
      </c>
      <c r="F564" s="9">
        <v>37620.100000000006</v>
      </c>
      <c r="G564" s="9">
        <v>39792.9</v>
      </c>
      <c r="H564" s="9">
        <v>35881.400000000009</v>
      </c>
    </row>
    <row r="565" spans="1:8" ht="39.6" outlineLevel="3" x14ac:dyDescent="0.3">
      <c r="A565" s="17" t="s">
        <v>223</v>
      </c>
      <c r="B565" s="18" t="s">
        <v>142</v>
      </c>
      <c r="C565" s="18" t="s">
        <v>232</v>
      </c>
      <c r="D565" s="17"/>
      <c r="E565" s="19" t="s">
        <v>326</v>
      </c>
      <c r="F565" s="9">
        <v>37620.100000000006</v>
      </c>
      <c r="G565" s="9">
        <v>39792.9</v>
      </c>
      <c r="H565" s="9">
        <v>35881.400000000009</v>
      </c>
    </row>
    <row r="566" spans="1:8" ht="26.4" outlineLevel="4" x14ac:dyDescent="0.3">
      <c r="A566" s="17" t="s">
        <v>223</v>
      </c>
      <c r="B566" s="18" t="s">
        <v>142</v>
      </c>
      <c r="C566" s="18" t="s">
        <v>249</v>
      </c>
      <c r="D566" s="17"/>
      <c r="E566" s="19" t="s">
        <v>533</v>
      </c>
      <c r="F566" s="9">
        <v>37620.100000000006</v>
      </c>
      <c r="G566" s="9">
        <v>39792.9</v>
      </c>
      <c r="H566" s="9">
        <v>35881.400000000009</v>
      </c>
    </row>
    <row r="567" spans="1:8" outlineLevel="5" x14ac:dyDescent="0.3">
      <c r="A567" s="17" t="s">
        <v>223</v>
      </c>
      <c r="B567" s="18" t="s">
        <v>142</v>
      </c>
      <c r="C567" s="18" t="s">
        <v>250</v>
      </c>
      <c r="D567" s="17"/>
      <c r="E567" s="19" t="s">
        <v>534</v>
      </c>
      <c r="F567" s="9">
        <v>12946.100000000002</v>
      </c>
      <c r="G567" s="9">
        <v>17360.700000000004</v>
      </c>
      <c r="H567" s="9">
        <v>11506.100000000002</v>
      </c>
    </row>
    <row r="568" spans="1:8" ht="52.8" outlineLevel="5" x14ac:dyDescent="0.3">
      <c r="A568" s="17" t="s">
        <v>223</v>
      </c>
      <c r="B568" s="17" t="s">
        <v>142</v>
      </c>
      <c r="C568" s="18" t="s">
        <v>627</v>
      </c>
      <c r="D568" s="18"/>
      <c r="E568" s="19" t="s">
        <v>646</v>
      </c>
      <c r="F568" s="9">
        <v>3751.8</v>
      </c>
      <c r="G568" s="9">
        <v>3751.8</v>
      </c>
      <c r="H568" s="9">
        <v>3751.8</v>
      </c>
    </row>
    <row r="569" spans="1:8" ht="52.8" outlineLevel="5" x14ac:dyDescent="0.3">
      <c r="A569" s="17" t="s">
        <v>223</v>
      </c>
      <c r="B569" s="17" t="s">
        <v>142</v>
      </c>
      <c r="C569" s="18" t="s">
        <v>627</v>
      </c>
      <c r="D569" s="18" t="s">
        <v>6</v>
      </c>
      <c r="E569" s="19" t="s">
        <v>332</v>
      </c>
      <c r="F569" s="9">
        <v>3751.8</v>
      </c>
      <c r="G569" s="9">
        <v>3751.8</v>
      </c>
      <c r="H569" s="9">
        <v>3751.8</v>
      </c>
    </row>
    <row r="570" spans="1:8" outlineLevel="6" x14ac:dyDescent="0.3">
      <c r="A570" s="17" t="s">
        <v>223</v>
      </c>
      <c r="B570" s="18" t="s">
        <v>142</v>
      </c>
      <c r="C570" s="18" t="s">
        <v>251</v>
      </c>
      <c r="D570" s="17"/>
      <c r="E570" s="19" t="s">
        <v>535</v>
      </c>
      <c r="F570" s="9">
        <v>8666.1</v>
      </c>
      <c r="G570" s="9">
        <v>8616.1</v>
      </c>
      <c r="H570" s="9">
        <v>7616.1</v>
      </c>
    </row>
    <row r="571" spans="1:8" ht="52.8" outlineLevel="7" x14ac:dyDescent="0.3">
      <c r="A571" s="17" t="s">
        <v>223</v>
      </c>
      <c r="B571" s="18" t="s">
        <v>142</v>
      </c>
      <c r="C571" s="18" t="s">
        <v>251</v>
      </c>
      <c r="D571" s="17" t="s">
        <v>6</v>
      </c>
      <c r="E571" s="19" t="s">
        <v>332</v>
      </c>
      <c r="F571" s="9">
        <v>5880</v>
      </c>
      <c r="G571" s="9">
        <v>5880</v>
      </c>
      <c r="H571" s="9">
        <v>5880</v>
      </c>
    </row>
    <row r="572" spans="1:8" ht="26.4" outlineLevel="7" x14ac:dyDescent="0.3">
      <c r="A572" s="17" t="s">
        <v>223</v>
      </c>
      <c r="B572" s="18" t="s">
        <v>142</v>
      </c>
      <c r="C572" s="18" t="s">
        <v>251</v>
      </c>
      <c r="D572" s="17" t="s">
        <v>7</v>
      </c>
      <c r="E572" s="19" t="s">
        <v>333</v>
      </c>
      <c r="F572" s="9">
        <v>2749.1</v>
      </c>
      <c r="G572" s="9">
        <v>2699.1</v>
      </c>
      <c r="H572" s="9">
        <v>1699.1</v>
      </c>
    </row>
    <row r="573" spans="1:8" outlineLevel="7" x14ac:dyDescent="0.3">
      <c r="A573" s="17" t="s">
        <v>223</v>
      </c>
      <c r="B573" s="18" t="s">
        <v>142</v>
      </c>
      <c r="C573" s="18" t="s">
        <v>251</v>
      </c>
      <c r="D573" s="17" t="s">
        <v>8</v>
      </c>
      <c r="E573" s="19" t="s">
        <v>334</v>
      </c>
      <c r="F573" s="9">
        <v>37</v>
      </c>
      <c r="G573" s="9">
        <v>37</v>
      </c>
      <c r="H573" s="9">
        <v>37</v>
      </c>
    </row>
    <row r="574" spans="1:8" ht="39.6" outlineLevel="7" x14ac:dyDescent="0.3">
      <c r="A574" s="17" t="s">
        <v>223</v>
      </c>
      <c r="B574" s="18" t="s">
        <v>142</v>
      </c>
      <c r="C574" s="18" t="s">
        <v>757</v>
      </c>
      <c r="D574" s="17"/>
      <c r="E574" s="19" t="s">
        <v>561</v>
      </c>
      <c r="F574" s="9">
        <v>100</v>
      </c>
      <c r="G574" s="9">
        <v>100</v>
      </c>
      <c r="H574" s="9">
        <v>100</v>
      </c>
    </row>
    <row r="575" spans="1:8" ht="26.4" outlineLevel="7" x14ac:dyDescent="0.3">
      <c r="A575" s="17" t="s">
        <v>223</v>
      </c>
      <c r="B575" s="18" t="s">
        <v>142</v>
      </c>
      <c r="C575" s="18" t="s">
        <v>757</v>
      </c>
      <c r="D575" s="17">
        <v>200</v>
      </c>
      <c r="E575" s="19" t="s">
        <v>333</v>
      </c>
      <c r="F575" s="9">
        <v>100</v>
      </c>
      <c r="G575" s="9">
        <v>100</v>
      </c>
      <c r="H575" s="9">
        <v>100</v>
      </c>
    </row>
    <row r="576" spans="1:8" ht="39.6" outlineLevel="7" x14ac:dyDescent="0.3">
      <c r="A576" s="17" t="s">
        <v>223</v>
      </c>
      <c r="B576" s="18" t="s">
        <v>142</v>
      </c>
      <c r="C576" s="18" t="s">
        <v>702</v>
      </c>
      <c r="D576" s="59"/>
      <c r="E576" s="61" t="s">
        <v>810</v>
      </c>
      <c r="F576" s="9">
        <v>390</v>
      </c>
      <c r="G576" s="9">
        <v>4854.6000000000004</v>
      </c>
      <c r="H576" s="9">
        <v>0</v>
      </c>
    </row>
    <row r="577" spans="1:8" ht="26.4" outlineLevel="7" x14ac:dyDescent="0.3">
      <c r="A577" s="17" t="s">
        <v>223</v>
      </c>
      <c r="B577" s="18" t="s">
        <v>142</v>
      </c>
      <c r="C577" s="18" t="s">
        <v>702</v>
      </c>
      <c r="D577" s="59">
        <v>200</v>
      </c>
      <c r="E577" s="61" t="s">
        <v>333</v>
      </c>
      <c r="F577" s="9">
        <v>390</v>
      </c>
      <c r="G577" s="9">
        <v>4854.6000000000004</v>
      </c>
      <c r="H577" s="9">
        <v>0</v>
      </c>
    </row>
    <row r="578" spans="1:8" ht="39.6" outlineLevel="7" x14ac:dyDescent="0.3">
      <c r="A578" s="17" t="s">
        <v>223</v>
      </c>
      <c r="B578" s="18" t="s">
        <v>142</v>
      </c>
      <c r="C578" s="18" t="s">
        <v>631</v>
      </c>
      <c r="D578" s="17"/>
      <c r="E578" s="19" t="s">
        <v>630</v>
      </c>
      <c r="F578" s="9">
        <v>38.200000000000003</v>
      </c>
      <c r="G578" s="9">
        <v>38.200000000000003</v>
      </c>
      <c r="H578" s="9">
        <v>38.200000000000003</v>
      </c>
    </row>
    <row r="579" spans="1:8" ht="52.8" outlineLevel="7" x14ac:dyDescent="0.3">
      <c r="A579" s="17" t="s">
        <v>223</v>
      </c>
      <c r="B579" s="18" t="s">
        <v>142</v>
      </c>
      <c r="C579" s="18" t="s">
        <v>631</v>
      </c>
      <c r="D579" s="17" t="s">
        <v>6</v>
      </c>
      <c r="E579" s="19" t="s">
        <v>332</v>
      </c>
      <c r="F579" s="9">
        <v>38.200000000000003</v>
      </c>
      <c r="G579" s="9">
        <v>38.200000000000003</v>
      </c>
      <c r="H579" s="9">
        <v>38.200000000000003</v>
      </c>
    </row>
    <row r="580" spans="1:8" ht="39.6" outlineLevel="5" x14ac:dyDescent="0.3">
      <c r="A580" s="17" t="s">
        <v>223</v>
      </c>
      <c r="B580" s="18" t="s">
        <v>142</v>
      </c>
      <c r="C580" s="18" t="s">
        <v>252</v>
      </c>
      <c r="D580" s="17"/>
      <c r="E580" s="19" t="s">
        <v>536</v>
      </c>
      <c r="F580" s="9">
        <v>24485.100000000002</v>
      </c>
      <c r="G580" s="9">
        <v>22142.5</v>
      </c>
      <c r="H580" s="9">
        <v>21811.300000000003</v>
      </c>
    </row>
    <row r="581" spans="1:8" ht="52.8" outlineLevel="5" x14ac:dyDescent="0.3">
      <c r="A581" s="17" t="s">
        <v>223</v>
      </c>
      <c r="B581" s="17" t="s">
        <v>142</v>
      </c>
      <c r="C581" s="18" t="s">
        <v>628</v>
      </c>
      <c r="D581" s="18"/>
      <c r="E581" s="19" t="s">
        <v>646</v>
      </c>
      <c r="F581" s="9">
        <v>5412.1</v>
      </c>
      <c r="G581" s="9">
        <v>5412.1</v>
      </c>
      <c r="H581" s="9">
        <v>5412.1</v>
      </c>
    </row>
    <row r="582" spans="1:8" ht="26.4" outlineLevel="5" x14ac:dyDescent="0.3">
      <c r="A582" s="17" t="s">
        <v>223</v>
      </c>
      <c r="B582" s="17" t="s">
        <v>142</v>
      </c>
      <c r="C582" s="18" t="s">
        <v>628</v>
      </c>
      <c r="D582" s="18" t="s">
        <v>39</v>
      </c>
      <c r="E582" s="19" t="s">
        <v>359</v>
      </c>
      <c r="F582" s="9">
        <v>5412.1</v>
      </c>
      <c r="G582" s="9">
        <v>5412.1</v>
      </c>
      <c r="H582" s="9">
        <v>5412.1</v>
      </c>
    </row>
    <row r="583" spans="1:8" ht="26.4" outlineLevel="6" x14ac:dyDescent="0.3">
      <c r="A583" s="17" t="s">
        <v>223</v>
      </c>
      <c r="B583" s="18" t="s">
        <v>142</v>
      </c>
      <c r="C583" s="18" t="s">
        <v>253</v>
      </c>
      <c r="D583" s="17"/>
      <c r="E583" s="19" t="s">
        <v>537</v>
      </c>
      <c r="F583" s="9">
        <v>18287.8</v>
      </c>
      <c r="G583" s="9">
        <v>16416</v>
      </c>
      <c r="H583" s="9">
        <v>16044.8</v>
      </c>
    </row>
    <row r="584" spans="1:8" ht="26.4" outlineLevel="7" x14ac:dyDescent="0.3">
      <c r="A584" s="17" t="s">
        <v>223</v>
      </c>
      <c r="B584" s="18" t="s">
        <v>142</v>
      </c>
      <c r="C584" s="18" t="s">
        <v>253</v>
      </c>
      <c r="D584" s="17" t="s">
        <v>39</v>
      </c>
      <c r="E584" s="19" t="s">
        <v>359</v>
      </c>
      <c r="F584" s="9">
        <v>18287.8</v>
      </c>
      <c r="G584" s="9">
        <v>16416</v>
      </c>
      <c r="H584" s="9">
        <v>16044.8</v>
      </c>
    </row>
    <row r="585" spans="1:8" ht="39.6" outlineLevel="7" x14ac:dyDescent="0.3">
      <c r="A585" s="17" t="s">
        <v>223</v>
      </c>
      <c r="B585" s="18" t="s">
        <v>142</v>
      </c>
      <c r="C585" s="18" t="s">
        <v>745</v>
      </c>
      <c r="D585" s="17"/>
      <c r="E585" s="19" t="s">
        <v>746</v>
      </c>
      <c r="F585" s="9">
        <v>257</v>
      </c>
      <c r="G585" s="9">
        <v>0</v>
      </c>
      <c r="H585" s="9">
        <v>0</v>
      </c>
    </row>
    <row r="586" spans="1:8" ht="26.4" outlineLevel="7" x14ac:dyDescent="0.3">
      <c r="A586" s="17" t="s">
        <v>223</v>
      </c>
      <c r="B586" s="18" t="s">
        <v>142</v>
      </c>
      <c r="C586" s="18" t="s">
        <v>745</v>
      </c>
      <c r="D586" s="17">
        <v>600</v>
      </c>
      <c r="E586" s="19" t="s">
        <v>359</v>
      </c>
      <c r="F586" s="9">
        <v>257</v>
      </c>
      <c r="G586" s="9">
        <v>0</v>
      </c>
      <c r="H586" s="9">
        <v>0</v>
      </c>
    </row>
    <row r="587" spans="1:8" ht="26.4" outlineLevel="7" x14ac:dyDescent="0.3">
      <c r="A587" s="17" t="s">
        <v>223</v>
      </c>
      <c r="B587" s="18" t="s">
        <v>142</v>
      </c>
      <c r="C587" s="18" t="s">
        <v>789</v>
      </c>
      <c r="D587" s="17"/>
      <c r="E587" s="19" t="s">
        <v>790</v>
      </c>
      <c r="F587" s="9">
        <v>250</v>
      </c>
      <c r="G587" s="9">
        <v>0</v>
      </c>
      <c r="H587" s="9">
        <v>0</v>
      </c>
    </row>
    <row r="588" spans="1:8" ht="26.4" outlineLevel="7" x14ac:dyDescent="0.3">
      <c r="A588" s="17" t="s">
        <v>223</v>
      </c>
      <c r="B588" s="18" t="s">
        <v>142</v>
      </c>
      <c r="C588" s="18" t="s">
        <v>789</v>
      </c>
      <c r="D588" s="17" t="s">
        <v>39</v>
      </c>
      <c r="E588" s="19" t="s">
        <v>359</v>
      </c>
      <c r="F588" s="9">
        <v>250</v>
      </c>
      <c r="G588" s="9">
        <v>0</v>
      </c>
      <c r="H588" s="9">
        <v>0</v>
      </c>
    </row>
    <row r="589" spans="1:8" ht="39.6" outlineLevel="7" x14ac:dyDescent="0.3">
      <c r="A589" s="17" t="s">
        <v>223</v>
      </c>
      <c r="B589" s="18" t="s">
        <v>142</v>
      </c>
      <c r="C589" s="18" t="s">
        <v>703</v>
      </c>
      <c r="D589" s="17"/>
      <c r="E589" s="19" t="s">
        <v>705</v>
      </c>
      <c r="F589" s="9">
        <v>223.8</v>
      </c>
      <c r="G589" s="9">
        <v>260</v>
      </c>
      <c r="H589" s="9">
        <v>300</v>
      </c>
    </row>
    <row r="590" spans="1:8" ht="26.4" outlineLevel="7" x14ac:dyDescent="0.3">
      <c r="A590" s="17" t="s">
        <v>223</v>
      </c>
      <c r="B590" s="17" t="s">
        <v>142</v>
      </c>
      <c r="C590" s="18" t="s">
        <v>703</v>
      </c>
      <c r="D590" s="17" t="s">
        <v>39</v>
      </c>
      <c r="E590" s="19" t="s">
        <v>359</v>
      </c>
      <c r="F590" s="9">
        <v>223.8</v>
      </c>
      <c r="G590" s="9">
        <v>260</v>
      </c>
      <c r="H590" s="9">
        <v>300</v>
      </c>
    </row>
    <row r="591" spans="1:8" ht="39.6" outlineLevel="7" x14ac:dyDescent="0.3">
      <c r="A591" s="17" t="s">
        <v>223</v>
      </c>
      <c r="B591" s="18" t="s">
        <v>142</v>
      </c>
      <c r="C591" s="18" t="s">
        <v>632</v>
      </c>
      <c r="D591" s="17"/>
      <c r="E591" s="19" t="s">
        <v>630</v>
      </c>
      <c r="F591" s="9">
        <v>54.4</v>
      </c>
      <c r="G591" s="9">
        <v>54.4</v>
      </c>
      <c r="H591" s="9">
        <v>54.4</v>
      </c>
    </row>
    <row r="592" spans="1:8" ht="26.4" outlineLevel="7" x14ac:dyDescent="0.3">
      <c r="A592" s="17" t="s">
        <v>223</v>
      </c>
      <c r="B592" s="18" t="s">
        <v>142</v>
      </c>
      <c r="C592" s="18" t="s">
        <v>632</v>
      </c>
      <c r="D592" s="17">
        <v>600</v>
      </c>
      <c r="E592" s="19" t="s">
        <v>359</v>
      </c>
      <c r="F592" s="9">
        <v>54.4</v>
      </c>
      <c r="G592" s="9">
        <v>54.4</v>
      </c>
      <c r="H592" s="9">
        <v>54.4</v>
      </c>
    </row>
    <row r="593" spans="1:8" ht="26.4" outlineLevel="7" x14ac:dyDescent="0.3">
      <c r="A593" s="17" t="s">
        <v>223</v>
      </c>
      <c r="B593" s="18" t="s">
        <v>142</v>
      </c>
      <c r="C593" s="58" t="s">
        <v>604</v>
      </c>
      <c r="D593" s="59"/>
      <c r="E593" s="61" t="s">
        <v>641</v>
      </c>
      <c r="F593" s="9">
        <v>188.9</v>
      </c>
      <c r="G593" s="9">
        <v>289.7</v>
      </c>
      <c r="H593" s="9">
        <v>2564</v>
      </c>
    </row>
    <row r="594" spans="1:8" ht="39.6" outlineLevel="7" x14ac:dyDescent="0.3">
      <c r="A594" s="17" t="s">
        <v>223</v>
      </c>
      <c r="B594" s="17" t="s">
        <v>142</v>
      </c>
      <c r="C594" s="18" t="s">
        <v>769</v>
      </c>
      <c r="D594" s="17"/>
      <c r="E594" s="19" t="s">
        <v>704</v>
      </c>
      <c r="F594" s="9">
        <v>0</v>
      </c>
      <c r="G594" s="9">
        <v>0</v>
      </c>
      <c r="H594" s="9">
        <v>2150</v>
      </c>
    </row>
    <row r="595" spans="1:8" ht="26.4" outlineLevel="7" x14ac:dyDescent="0.3">
      <c r="A595" s="17" t="s">
        <v>223</v>
      </c>
      <c r="B595" s="18" t="s">
        <v>142</v>
      </c>
      <c r="C595" s="18" t="s">
        <v>769</v>
      </c>
      <c r="D595" s="17" t="s">
        <v>39</v>
      </c>
      <c r="E595" s="19" t="s">
        <v>359</v>
      </c>
      <c r="F595" s="9">
        <v>0</v>
      </c>
      <c r="G595" s="9">
        <v>0</v>
      </c>
      <c r="H595" s="9">
        <v>2150</v>
      </c>
    </row>
    <row r="596" spans="1:8" ht="66" outlineLevel="7" x14ac:dyDescent="0.3">
      <c r="A596" s="17" t="s">
        <v>223</v>
      </c>
      <c r="B596" s="18" t="s">
        <v>142</v>
      </c>
      <c r="C596" s="58" t="s">
        <v>605</v>
      </c>
      <c r="D596" s="59"/>
      <c r="E596" s="61" t="s">
        <v>653</v>
      </c>
      <c r="F596" s="9">
        <v>188.9</v>
      </c>
      <c r="G596" s="9">
        <v>289.7</v>
      </c>
      <c r="H596" s="9">
        <v>414</v>
      </c>
    </row>
    <row r="597" spans="1:8" ht="26.4" outlineLevel="7" x14ac:dyDescent="0.3">
      <c r="A597" s="17" t="s">
        <v>223</v>
      </c>
      <c r="B597" s="18" t="s">
        <v>142</v>
      </c>
      <c r="C597" s="58" t="s">
        <v>605</v>
      </c>
      <c r="D597" s="59">
        <v>600</v>
      </c>
      <c r="E597" s="61" t="s">
        <v>359</v>
      </c>
      <c r="F597" s="9">
        <v>188.9</v>
      </c>
      <c r="G597" s="9">
        <v>289.7</v>
      </c>
      <c r="H597" s="9">
        <v>414</v>
      </c>
    </row>
    <row r="598" spans="1:8" outlineLevel="2" x14ac:dyDescent="0.3">
      <c r="A598" s="17" t="s">
        <v>223</v>
      </c>
      <c r="B598" s="18" t="s">
        <v>254</v>
      </c>
      <c r="C598" s="18"/>
      <c r="D598" s="17"/>
      <c r="E598" s="19" t="s">
        <v>327</v>
      </c>
      <c r="F598" s="9">
        <v>3826.8999999999996</v>
      </c>
      <c r="G598" s="9">
        <v>3826.8999999999996</v>
      </c>
      <c r="H598" s="9">
        <v>3826.8999999999996</v>
      </c>
    </row>
    <row r="599" spans="1:8" ht="39.6" outlineLevel="3" x14ac:dyDescent="0.3">
      <c r="A599" s="17" t="s">
        <v>223</v>
      </c>
      <c r="B599" s="18" t="s">
        <v>254</v>
      </c>
      <c r="C599" s="18" t="s">
        <v>232</v>
      </c>
      <c r="D599" s="17"/>
      <c r="E599" s="19" t="s">
        <v>326</v>
      </c>
      <c r="F599" s="9">
        <v>3826.8999999999996</v>
      </c>
      <c r="G599" s="9">
        <v>3826.8999999999996</v>
      </c>
      <c r="H599" s="9">
        <v>3826.8999999999996</v>
      </c>
    </row>
    <row r="600" spans="1:8" ht="52.8" outlineLevel="4" x14ac:dyDescent="0.3">
      <c r="A600" s="17" t="s">
        <v>223</v>
      </c>
      <c r="B600" s="18" t="s">
        <v>254</v>
      </c>
      <c r="C600" s="18" t="s">
        <v>255</v>
      </c>
      <c r="D600" s="17"/>
      <c r="E600" s="19" t="s">
        <v>562</v>
      </c>
      <c r="F600" s="9">
        <v>3826.8999999999996</v>
      </c>
      <c r="G600" s="9">
        <v>3826.8999999999996</v>
      </c>
      <c r="H600" s="9">
        <v>3826.8999999999996</v>
      </c>
    </row>
    <row r="601" spans="1:8" ht="39.6" outlineLevel="6" x14ac:dyDescent="0.3">
      <c r="A601" s="17" t="s">
        <v>223</v>
      </c>
      <c r="B601" s="18" t="s">
        <v>254</v>
      </c>
      <c r="C601" s="18" t="s">
        <v>256</v>
      </c>
      <c r="D601" s="17"/>
      <c r="E601" s="19" t="s">
        <v>538</v>
      </c>
      <c r="F601" s="9">
        <v>3826.8999999999996</v>
      </c>
      <c r="G601" s="9">
        <v>3826.8999999999996</v>
      </c>
      <c r="H601" s="9">
        <v>3826.8999999999996</v>
      </c>
    </row>
    <row r="602" spans="1:8" ht="52.8" outlineLevel="7" x14ac:dyDescent="0.3">
      <c r="A602" s="17" t="s">
        <v>223</v>
      </c>
      <c r="B602" s="18" t="s">
        <v>254</v>
      </c>
      <c r="C602" s="18" t="s">
        <v>256</v>
      </c>
      <c r="D602" s="17" t="s">
        <v>6</v>
      </c>
      <c r="E602" s="19" t="s">
        <v>332</v>
      </c>
      <c r="F602" s="9">
        <v>3593.2</v>
      </c>
      <c r="G602" s="9">
        <v>3593.2</v>
      </c>
      <c r="H602" s="9">
        <v>3593.2</v>
      </c>
    </row>
    <row r="603" spans="1:8" ht="26.4" outlineLevel="7" x14ac:dyDescent="0.3">
      <c r="A603" s="17" t="s">
        <v>223</v>
      </c>
      <c r="B603" s="18" t="s">
        <v>254</v>
      </c>
      <c r="C603" s="18" t="s">
        <v>256</v>
      </c>
      <c r="D603" s="17" t="s">
        <v>7</v>
      </c>
      <c r="E603" s="19" t="s">
        <v>333</v>
      </c>
      <c r="F603" s="9">
        <v>233.7</v>
      </c>
      <c r="G603" s="9">
        <v>233.7</v>
      </c>
      <c r="H603" s="9">
        <v>233.7</v>
      </c>
    </row>
    <row r="604" spans="1:8" outlineLevel="1" x14ac:dyDescent="0.3">
      <c r="A604" s="17" t="s">
        <v>223</v>
      </c>
      <c r="B604" s="18" t="s">
        <v>220</v>
      </c>
      <c r="C604" s="18"/>
      <c r="D604" s="17"/>
      <c r="E604" s="19" t="s">
        <v>285</v>
      </c>
      <c r="F604" s="9">
        <v>5160.8999999999996</v>
      </c>
      <c r="G604" s="9">
        <v>3297.9</v>
      </c>
      <c r="H604" s="9">
        <v>2597.9</v>
      </c>
    </row>
    <row r="605" spans="1:8" outlineLevel="1" x14ac:dyDescent="0.3">
      <c r="A605" s="17" t="s">
        <v>223</v>
      </c>
      <c r="B605" s="18" t="s">
        <v>763</v>
      </c>
      <c r="C605" s="18"/>
      <c r="D605" s="17"/>
      <c r="E605" s="19" t="s">
        <v>766</v>
      </c>
      <c r="F605" s="9">
        <v>233</v>
      </c>
      <c r="G605" s="9">
        <v>0</v>
      </c>
      <c r="H605" s="9">
        <v>0</v>
      </c>
    </row>
    <row r="606" spans="1:8" ht="39.6" outlineLevel="1" x14ac:dyDescent="0.3">
      <c r="A606" s="17" t="s">
        <v>223</v>
      </c>
      <c r="B606" s="18" t="s">
        <v>763</v>
      </c>
      <c r="C606" s="18" t="s">
        <v>258</v>
      </c>
      <c r="D606" s="17"/>
      <c r="E606" s="19" t="s">
        <v>329</v>
      </c>
      <c r="F606" s="9">
        <v>233</v>
      </c>
      <c r="G606" s="9">
        <v>0</v>
      </c>
      <c r="H606" s="9">
        <v>0</v>
      </c>
    </row>
    <row r="607" spans="1:8" ht="26.4" outlineLevel="1" x14ac:dyDescent="0.3">
      <c r="A607" s="17" t="s">
        <v>223</v>
      </c>
      <c r="B607" s="18" t="s">
        <v>763</v>
      </c>
      <c r="C607" s="18" t="s">
        <v>259</v>
      </c>
      <c r="D607" s="17"/>
      <c r="E607" s="19" t="s">
        <v>539</v>
      </c>
      <c r="F607" s="9">
        <v>233</v>
      </c>
      <c r="G607" s="9">
        <v>0</v>
      </c>
      <c r="H607" s="9">
        <v>0</v>
      </c>
    </row>
    <row r="608" spans="1:8" ht="26.4" outlineLevel="1" x14ac:dyDescent="0.3">
      <c r="A608" s="17" t="s">
        <v>223</v>
      </c>
      <c r="B608" s="18" t="s">
        <v>763</v>
      </c>
      <c r="C608" s="18" t="s">
        <v>764</v>
      </c>
      <c r="D608" s="17"/>
      <c r="E608" s="19" t="s">
        <v>767</v>
      </c>
      <c r="F608" s="9">
        <v>233</v>
      </c>
      <c r="G608" s="9">
        <v>0</v>
      </c>
      <c r="H608" s="9">
        <v>0</v>
      </c>
    </row>
    <row r="609" spans="1:8" ht="66" outlineLevel="1" x14ac:dyDescent="0.3">
      <c r="A609" s="17" t="s">
        <v>223</v>
      </c>
      <c r="B609" s="18" t="s">
        <v>763</v>
      </c>
      <c r="C609" s="18" t="s">
        <v>765</v>
      </c>
      <c r="D609" s="17"/>
      <c r="E609" s="19" t="s">
        <v>768</v>
      </c>
      <c r="F609" s="9">
        <v>233</v>
      </c>
      <c r="G609" s="9">
        <v>0</v>
      </c>
      <c r="H609" s="9">
        <v>0</v>
      </c>
    </row>
    <row r="610" spans="1:8" ht="26.4" outlineLevel="1" x14ac:dyDescent="0.3">
      <c r="A610" s="17" t="s">
        <v>223</v>
      </c>
      <c r="B610" s="18" t="s">
        <v>763</v>
      </c>
      <c r="C610" s="18" t="s">
        <v>765</v>
      </c>
      <c r="D610" s="17">
        <v>200</v>
      </c>
      <c r="E610" s="19" t="s">
        <v>333</v>
      </c>
      <c r="F610" s="9">
        <v>233</v>
      </c>
      <c r="G610" s="9">
        <v>0</v>
      </c>
      <c r="H610" s="9">
        <v>0</v>
      </c>
    </row>
    <row r="611" spans="1:8" outlineLevel="2" x14ac:dyDescent="0.3">
      <c r="A611" s="17" t="s">
        <v>223</v>
      </c>
      <c r="B611" s="18" t="s">
        <v>257</v>
      </c>
      <c r="C611" s="18"/>
      <c r="D611" s="17"/>
      <c r="E611" s="19" t="s">
        <v>328</v>
      </c>
      <c r="F611" s="9">
        <v>4927.8999999999996</v>
      </c>
      <c r="G611" s="9">
        <v>3297.9</v>
      </c>
      <c r="H611" s="9">
        <v>2597.9</v>
      </c>
    </row>
    <row r="612" spans="1:8" ht="39.6" outlineLevel="3" x14ac:dyDescent="0.3">
      <c r="A612" s="17" t="s">
        <v>223</v>
      </c>
      <c r="B612" s="18" t="s">
        <v>257</v>
      </c>
      <c r="C612" s="18" t="s">
        <v>258</v>
      </c>
      <c r="D612" s="17"/>
      <c r="E612" s="19" t="s">
        <v>329</v>
      </c>
      <c r="F612" s="9">
        <v>4927.8999999999996</v>
      </c>
      <c r="G612" s="9">
        <v>3297.9</v>
      </c>
      <c r="H612" s="9">
        <v>2597.9</v>
      </c>
    </row>
    <row r="613" spans="1:8" ht="26.4" outlineLevel="4" x14ac:dyDescent="0.3">
      <c r="A613" s="17" t="s">
        <v>223</v>
      </c>
      <c r="B613" s="18" t="s">
        <v>257</v>
      </c>
      <c r="C613" s="18" t="s">
        <v>259</v>
      </c>
      <c r="D613" s="17"/>
      <c r="E613" s="19" t="s">
        <v>539</v>
      </c>
      <c r="F613" s="9">
        <v>3030</v>
      </c>
      <c r="G613" s="9">
        <v>1400</v>
      </c>
      <c r="H613" s="9">
        <v>700</v>
      </c>
    </row>
    <row r="614" spans="1:8" ht="79.2" outlineLevel="5" x14ac:dyDescent="0.3">
      <c r="A614" s="17" t="s">
        <v>223</v>
      </c>
      <c r="B614" s="18" t="s">
        <v>257</v>
      </c>
      <c r="C614" s="18" t="s">
        <v>260</v>
      </c>
      <c r="D614" s="17"/>
      <c r="E614" s="19" t="s">
        <v>540</v>
      </c>
      <c r="F614" s="9">
        <v>517.79999999999995</v>
      </c>
      <c r="G614" s="9">
        <v>417.8</v>
      </c>
      <c r="H614" s="9">
        <v>217.8</v>
      </c>
    </row>
    <row r="615" spans="1:8" ht="92.4" outlineLevel="6" x14ac:dyDescent="0.3">
      <c r="A615" s="17" t="s">
        <v>223</v>
      </c>
      <c r="B615" s="18" t="s">
        <v>257</v>
      </c>
      <c r="C615" s="18" t="s">
        <v>261</v>
      </c>
      <c r="D615" s="17"/>
      <c r="E615" s="19" t="s">
        <v>541</v>
      </c>
      <c r="F615" s="9">
        <v>500.8</v>
      </c>
      <c r="G615" s="9">
        <v>412.8</v>
      </c>
      <c r="H615" s="9">
        <v>212.8</v>
      </c>
    </row>
    <row r="616" spans="1:8" ht="52.8" outlineLevel="7" x14ac:dyDescent="0.3">
      <c r="A616" s="17" t="s">
        <v>223</v>
      </c>
      <c r="B616" s="18" t="s">
        <v>257</v>
      </c>
      <c r="C616" s="18" t="s">
        <v>261</v>
      </c>
      <c r="D616" s="17" t="s">
        <v>6</v>
      </c>
      <c r="E616" s="19" t="s">
        <v>332</v>
      </c>
      <c r="F616" s="9">
        <v>5.2</v>
      </c>
      <c r="G616" s="9">
        <v>5.2</v>
      </c>
      <c r="H616" s="9">
        <v>5.2</v>
      </c>
    </row>
    <row r="617" spans="1:8" ht="26.4" outlineLevel="7" x14ac:dyDescent="0.3">
      <c r="A617" s="17" t="s">
        <v>223</v>
      </c>
      <c r="B617" s="18" t="s">
        <v>257</v>
      </c>
      <c r="C617" s="18" t="s">
        <v>261</v>
      </c>
      <c r="D617" s="17" t="s">
        <v>7</v>
      </c>
      <c r="E617" s="19" t="s">
        <v>333</v>
      </c>
      <c r="F617" s="9">
        <v>495.6</v>
      </c>
      <c r="G617" s="9">
        <v>407.6</v>
      </c>
      <c r="H617" s="9">
        <v>207.60000000000002</v>
      </c>
    </row>
    <row r="618" spans="1:8" ht="26.4" outlineLevel="6" x14ac:dyDescent="0.3">
      <c r="A618" s="17" t="s">
        <v>223</v>
      </c>
      <c r="B618" s="18" t="s">
        <v>257</v>
      </c>
      <c r="C618" s="18" t="s">
        <v>262</v>
      </c>
      <c r="D618" s="17"/>
      <c r="E618" s="19" t="s">
        <v>542</v>
      </c>
      <c r="F618" s="9">
        <v>5</v>
      </c>
      <c r="G618" s="9">
        <v>5</v>
      </c>
      <c r="H618" s="9">
        <v>5</v>
      </c>
    </row>
    <row r="619" spans="1:8" ht="26.4" outlineLevel="7" x14ac:dyDescent="0.3">
      <c r="A619" s="17" t="s">
        <v>223</v>
      </c>
      <c r="B619" s="18" t="s">
        <v>257</v>
      </c>
      <c r="C619" s="18" t="s">
        <v>262</v>
      </c>
      <c r="D619" s="17" t="s">
        <v>7</v>
      </c>
      <c r="E619" s="19" t="s">
        <v>333</v>
      </c>
      <c r="F619" s="9">
        <v>5</v>
      </c>
      <c r="G619" s="9">
        <v>5</v>
      </c>
      <c r="H619" s="9">
        <v>5</v>
      </c>
    </row>
    <row r="620" spans="1:8" ht="26.4" outlineLevel="7" x14ac:dyDescent="0.3">
      <c r="A620" s="17" t="s">
        <v>223</v>
      </c>
      <c r="B620" s="18" t="s">
        <v>257</v>
      </c>
      <c r="C620" s="18" t="s">
        <v>761</v>
      </c>
      <c r="D620" s="17"/>
      <c r="E620" s="19" t="s">
        <v>762</v>
      </c>
      <c r="F620" s="9">
        <v>12</v>
      </c>
      <c r="G620" s="9">
        <v>0</v>
      </c>
      <c r="H620" s="9">
        <v>0</v>
      </c>
    </row>
    <row r="621" spans="1:8" ht="26.4" outlineLevel="7" x14ac:dyDescent="0.3">
      <c r="A621" s="17" t="s">
        <v>223</v>
      </c>
      <c r="B621" s="18" t="s">
        <v>257</v>
      </c>
      <c r="C621" s="18" t="s">
        <v>761</v>
      </c>
      <c r="D621" s="17">
        <v>200</v>
      </c>
      <c r="E621" s="19" t="s">
        <v>333</v>
      </c>
      <c r="F621" s="9">
        <v>12</v>
      </c>
      <c r="G621" s="9">
        <v>0</v>
      </c>
      <c r="H621" s="9">
        <v>0</v>
      </c>
    </row>
    <row r="622" spans="1:8" ht="39.6" outlineLevel="5" x14ac:dyDescent="0.3">
      <c r="A622" s="17" t="s">
        <v>223</v>
      </c>
      <c r="B622" s="18" t="s">
        <v>257</v>
      </c>
      <c r="C622" s="18" t="s">
        <v>263</v>
      </c>
      <c r="D622" s="17"/>
      <c r="E622" s="19" t="s">
        <v>543</v>
      </c>
      <c r="F622" s="9">
        <v>989</v>
      </c>
      <c r="G622" s="9">
        <v>959</v>
      </c>
      <c r="H622" s="9">
        <v>459</v>
      </c>
    </row>
    <row r="623" spans="1:8" ht="39.6" outlineLevel="6" x14ac:dyDescent="0.3">
      <c r="A623" s="17" t="s">
        <v>223</v>
      </c>
      <c r="B623" s="18" t="s">
        <v>257</v>
      </c>
      <c r="C623" s="18" t="s">
        <v>264</v>
      </c>
      <c r="D623" s="17"/>
      <c r="E623" s="19" t="s">
        <v>544</v>
      </c>
      <c r="F623" s="9">
        <v>989</v>
      </c>
      <c r="G623" s="9">
        <v>959</v>
      </c>
      <c r="H623" s="9">
        <v>459</v>
      </c>
    </row>
    <row r="624" spans="1:8" ht="52.8" outlineLevel="7" x14ac:dyDescent="0.3">
      <c r="A624" s="17" t="s">
        <v>223</v>
      </c>
      <c r="B624" s="18" t="s">
        <v>257</v>
      </c>
      <c r="C624" s="18" t="s">
        <v>264</v>
      </c>
      <c r="D624" s="17" t="s">
        <v>6</v>
      </c>
      <c r="E624" s="19" t="s">
        <v>332</v>
      </c>
      <c r="F624" s="9">
        <v>397</v>
      </c>
      <c r="G624" s="9">
        <v>397</v>
      </c>
      <c r="H624" s="9">
        <v>197</v>
      </c>
    </row>
    <row r="625" spans="1:8" ht="26.4" outlineLevel="7" x14ac:dyDescent="0.3">
      <c r="A625" s="17" t="s">
        <v>223</v>
      </c>
      <c r="B625" s="18" t="s">
        <v>257</v>
      </c>
      <c r="C625" s="18" t="s">
        <v>264</v>
      </c>
      <c r="D625" s="17" t="s">
        <v>7</v>
      </c>
      <c r="E625" s="19" t="s">
        <v>333</v>
      </c>
      <c r="F625" s="9">
        <v>592</v>
      </c>
      <c r="G625" s="9">
        <v>562</v>
      </c>
      <c r="H625" s="9">
        <v>262</v>
      </c>
    </row>
    <row r="626" spans="1:8" ht="26.4" outlineLevel="7" x14ac:dyDescent="0.3">
      <c r="A626" s="17" t="s">
        <v>223</v>
      </c>
      <c r="B626" s="18" t="s">
        <v>257</v>
      </c>
      <c r="C626" s="18" t="s">
        <v>265</v>
      </c>
      <c r="D626" s="17"/>
      <c r="E626" s="19" t="s">
        <v>606</v>
      </c>
      <c r="F626" s="9">
        <v>23.2</v>
      </c>
      <c r="G626" s="9">
        <v>23.2</v>
      </c>
      <c r="H626" s="9">
        <v>23.2</v>
      </c>
    </row>
    <row r="627" spans="1:8" outlineLevel="7" x14ac:dyDescent="0.3">
      <c r="A627" s="17" t="s">
        <v>223</v>
      </c>
      <c r="B627" s="18" t="s">
        <v>257</v>
      </c>
      <c r="C627" s="18" t="s">
        <v>266</v>
      </c>
      <c r="D627" s="17"/>
      <c r="E627" s="19" t="s">
        <v>607</v>
      </c>
      <c r="F627" s="9">
        <v>23.2</v>
      </c>
      <c r="G627" s="9">
        <v>23.2</v>
      </c>
      <c r="H627" s="9">
        <v>23.2</v>
      </c>
    </row>
    <row r="628" spans="1:8" ht="26.4" outlineLevel="7" x14ac:dyDescent="0.3">
      <c r="A628" s="17" t="s">
        <v>223</v>
      </c>
      <c r="B628" s="18" t="s">
        <v>257</v>
      </c>
      <c r="C628" s="18" t="s">
        <v>266</v>
      </c>
      <c r="D628" s="17">
        <v>200</v>
      </c>
      <c r="E628" s="19" t="s">
        <v>333</v>
      </c>
      <c r="F628" s="9">
        <v>23.2</v>
      </c>
      <c r="G628" s="9">
        <v>23.2</v>
      </c>
      <c r="H628" s="9">
        <v>23.2</v>
      </c>
    </row>
    <row r="629" spans="1:8" ht="26.4" outlineLevel="7" x14ac:dyDescent="0.3">
      <c r="A629" s="17" t="s">
        <v>223</v>
      </c>
      <c r="B629" s="18" t="s">
        <v>257</v>
      </c>
      <c r="C629" s="79" t="s">
        <v>706</v>
      </c>
      <c r="D629" s="80"/>
      <c r="E629" s="19" t="s">
        <v>707</v>
      </c>
      <c r="F629" s="9">
        <v>1500</v>
      </c>
      <c r="G629" s="9">
        <v>0</v>
      </c>
      <c r="H629" s="9">
        <v>0</v>
      </c>
    </row>
    <row r="630" spans="1:8" ht="52.8" outlineLevel="7" x14ac:dyDescent="0.3">
      <c r="A630" s="17" t="s">
        <v>223</v>
      </c>
      <c r="B630" s="18" t="s">
        <v>257</v>
      </c>
      <c r="C630" s="79" t="s">
        <v>785</v>
      </c>
      <c r="D630" s="80"/>
      <c r="E630" s="19" t="s">
        <v>786</v>
      </c>
      <c r="F630" s="9">
        <v>1200</v>
      </c>
      <c r="G630" s="9">
        <v>0</v>
      </c>
      <c r="H630" s="9">
        <v>0</v>
      </c>
    </row>
    <row r="631" spans="1:8" ht="26.4" outlineLevel="7" x14ac:dyDescent="0.3">
      <c r="A631" s="17" t="s">
        <v>223</v>
      </c>
      <c r="B631" s="18" t="s">
        <v>257</v>
      </c>
      <c r="C631" s="79" t="s">
        <v>785</v>
      </c>
      <c r="D631" s="79">
        <v>200</v>
      </c>
      <c r="E631" s="19" t="s">
        <v>333</v>
      </c>
      <c r="F631" s="9">
        <v>1200</v>
      </c>
      <c r="G631" s="9">
        <v>0</v>
      </c>
      <c r="H631" s="9">
        <v>0</v>
      </c>
    </row>
    <row r="632" spans="1:8" ht="39.6" outlineLevel="7" x14ac:dyDescent="0.3">
      <c r="A632" s="17" t="s">
        <v>223</v>
      </c>
      <c r="B632" s="18" t="s">
        <v>257</v>
      </c>
      <c r="C632" s="79" t="s">
        <v>736</v>
      </c>
      <c r="D632" s="80"/>
      <c r="E632" s="19" t="s">
        <v>729</v>
      </c>
      <c r="F632" s="9">
        <v>300</v>
      </c>
      <c r="G632" s="9">
        <v>0</v>
      </c>
      <c r="H632" s="9">
        <v>0</v>
      </c>
    </row>
    <row r="633" spans="1:8" ht="26.4" outlineLevel="7" x14ac:dyDescent="0.3">
      <c r="A633" s="17" t="s">
        <v>223</v>
      </c>
      <c r="B633" s="18" t="s">
        <v>257</v>
      </c>
      <c r="C633" s="79" t="s">
        <v>736</v>
      </c>
      <c r="D633" s="79">
        <v>200</v>
      </c>
      <c r="E633" s="19" t="s">
        <v>333</v>
      </c>
      <c r="F633" s="9">
        <v>300</v>
      </c>
      <c r="G633" s="9">
        <v>0</v>
      </c>
      <c r="H633" s="9">
        <v>0</v>
      </c>
    </row>
    <row r="634" spans="1:8" ht="26.4" outlineLevel="4" x14ac:dyDescent="0.3">
      <c r="A634" s="17" t="s">
        <v>223</v>
      </c>
      <c r="B634" s="18" t="s">
        <v>257</v>
      </c>
      <c r="C634" s="18" t="s">
        <v>267</v>
      </c>
      <c r="D634" s="17"/>
      <c r="E634" s="19" t="s">
        <v>547</v>
      </c>
      <c r="F634" s="9">
        <v>1897.9</v>
      </c>
      <c r="G634" s="9">
        <v>1897.9</v>
      </c>
      <c r="H634" s="9">
        <v>1897.9</v>
      </c>
    </row>
    <row r="635" spans="1:8" ht="26.4" outlineLevel="5" x14ac:dyDescent="0.3">
      <c r="A635" s="17" t="s">
        <v>223</v>
      </c>
      <c r="B635" s="18" t="s">
        <v>257</v>
      </c>
      <c r="C635" s="18" t="s">
        <v>268</v>
      </c>
      <c r="D635" s="17"/>
      <c r="E635" s="19" t="s">
        <v>548</v>
      </c>
      <c r="F635" s="9">
        <v>1897.9</v>
      </c>
      <c r="G635" s="9">
        <v>1897.9</v>
      </c>
      <c r="H635" s="9">
        <v>1897.9</v>
      </c>
    </row>
    <row r="636" spans="1:8" ht="26.4" outlineLevel="6" x14ac:dyDescent="0.3">
      <c r="A636" s="17" t="s">
        <v>223</v>
      </c>
      <c r="B636" s="18" t="s">
        <v>257</v>
      </c>
      <c r="C636" s="18" t="s">
        <v>269</v>
      </c>
      <c r="D636" s="17"/>
      <c r="E636" s="19" t="s">
        <v>549</v>
      </c>
      <c r="F636" s="9">
        <v>1897.9</v>
      </c>
      <c r="G636" s="9">
        <v>1897.9</v>
      </c>
      <c r="H636" s="9">
        <v>1897.9</v>
      </c>
    </row>
    <row r="637" spans="1:8" ht="52.8" outlineLevel="7" x14ac:dyDescent="0.3">
      <c r="A637" s="17" t="s">
        <v>223</v>
      </c>
      <c r="B637" s="18" t="s">
        <v>257</v>
      </c>
      <c r="C637" s="18" t="s">
        <v>269</v>
      </c>
      <c r="D637" s="17" t="s">
        <v>6</v>
      </c>
      <c r="E637" s="19" t="s">
        <v>332</v>
      </c>
      <c r="F637" s="9">
        <v>1064</v>
      </c>
      <c r="G637" s="9">
        <v>1064</v>
      </c>
      <c r="H637" s="9">
        <v>1064</v>
      </c>
    </row>
    <row r="638" spans="1:8" ht="26.4" outlineLevel="7" x14ac:dyDescent="0.3">
      <c r="A638" s="17" t="s">
        <v>223</v>
      </c>
      <c r="B638" s="18" t="s">
        <v>257</v>
      </c>
      <c r="C638" s="18" t="s">
        <v>269</v>
      </c>
      <c r="D638" s="17" t="s">
        <v>7</v>
      </c>
      <c r="E638" s="19" t="s">
        <v>333</v>
      </c>
      <c r="F638" s="9">
        <v>613.9</v>
      </c>
      <c r="G638" s="9">
        <v>463.9</v>
      </c>
      <c r="H638" s="9">
        <v>463.9</v>
      </c>
    </row>
    <row r="639" spans="1:8" outlineLevel="7" x14ac:dyDescent="0.3">
      <c r="A639" s="17" t="s">
        <v>223</v>
      </c>
      <c r="B639" s="18" t="s">
        <v>257</v>
      </c>
      <c r="C639" s="18" t="s">
        <v>269</v>
      </c>
      <c r="D639" s="17">
        <v>800</v>
      </c>
      <c r="E639" s="19" t="s">
        <v>334</v>
      </c>
      <c r="F639" s="9">
        <v>220</v>
      </c>
      <c r="G639" s="9">
        <v>370</v>
      </c>
      <c r="H639" s="9">
        <v>370</v>
      </c>
    </row>
    <row r="640" spans="1:8" s="3" customFormat="1" ht="26.4" x14ac:dyDescent="0.3">
      <c r="A640" s="22" t="s">
        <v>270</v>
      </c>
      <c r="B640" s="51"/>
      <c r="C640" s="51"/>
      <c r="D640" s="22"/>
      <c r="E640" s="23" t="s">
        <v>276</v>
      </c>
      <c r="F640" s="8">
        <v>804.2</v>
      </c>
      <c r="G640" s="8">
        <v>804.2</v>
      </c>
      <c r="H640" s="8">
        <v>804.2</v>
      </c>
    </row>
    <row r="641" spans="1:8" outlineLevel="1" x14ac:dyDescent="0.3">
      <c r="A641" s="17" t="s">
        <v>270</v>
      </c>
      <c r="B641" s="18" t="s">
        <v>1</v>
      </c>
      <c r="C641" s="18"/>
      <c r="D641" s="17"/>
      <c r="E641" s="19" t="s">
        <v>277</v>
      </c>
      <c r="F641" s="9">
        <v>804.2</v>
      </c>
      <c r="G641" s="9">
        <v>804.2</v>
      </c>
      <c r="H641" s="9">
        <v>804.2</v>
      </c>
    </row>
    <row r="642" spans="1:8" ht="39.6" outlineLevel="2" x14ac:dyDescent="0.3">
      <c r="A642" s="17" t="s">
        <v>270</v>
      </c>
      <c r="B642" s="18" t="s">
        <v>2</v>
      </c>
      <c r="C642" s="18"/>
      <c r="D642" s="17"/>
      <c r="E642" s="19" t="s">
        <v>286</v>
      </c>
      <c r="F642" s="9">
        <v>804.2</v>
      </c>
      <c r="G642" s="9">
        <v>804.2</v>
      </c>
      <c r="H642" s="9">
        <v>804.2</v>
      </c>
    </row>
    <row r="643" spans="1:8" outlineLevel="3" x14ac:dyDescent="0.3">
      <c r="A643" s="17" t="s">
        <v>270</v>
      </c>
      <c r="B643" s="18" t="s">
        <v>2</v>
      </c>
      <c r="C643" s="18" t="s">
        <v>3</v>
      </c>
      <c r="D643" s="17"/>
      <c r="E643" s="19" t="s">
        <v>287</v>
      </c>
      <c r="F643" s="9">
        <v>804.2</v>
      </c>
      <c r="G643" s="9">
        <v>804.2</v>
      </c>
      <c r="H643" s="9">
        <v>804.2</v>
      </c>
    </row>
    <row r="644" spans="1:8" ht="39.6" outlineLevel="4" x14ac:dyDescent="0.3">
      <c r="A644" s="17" t="s">
        <v>270</v>
      </c>
      <c r="B644" s="18" t="s">
        <v>2</v>
      </c>
      <c r="C644" s="18" t="s">
        <v>4</v>
      </c>
      <c r="D644" s="17"/>
      <c r="E644" s="19" t="s">
        <v>330</v>
      </c>
      <c r="F644" s="9">
        <v>804.2</v>
      </c>
      <c r="G644" s="9">
        <v>804.2</v>
      </c>
      <c r="H644" s="9">
        <v>804.2</v>
      </c>
    </row>
    <row r="645" spans="1:8" ht="26.4" outlineLevel="6" x14ac:dyDescent="0.3">
      <c r="A645" s="17" t="s">
        <v>270</v>
      </c>
      <c r="B645" s="18" t="s">
        <v>2</v>
      </c>
      <c r="C645" s="18" t="s">
        <v>271</v>
      </c>
      <c r="D645" s="17"/>
      <c r="E645" s="19" t="s">
        <v>276</v>
      </c>
      <c r="F645" s="9">
        <v>804.2</v>
      </c>
      <c r="G645" s="9">
        <v>804.2</v>
      </c>
      <c r="H645" s="9">
        <v>804.2</v>
      </c>
    </row>
    <row r="646" spans="1:8" ht="52.8" outlineLevel="7" x14ac:dyDescent="0.3">
      <c r="A646" s="32" t="s">
        <v>270</v>
      </c>
      <c r="B646" s="55" t="s">
        <v>2</v>
      </c>
      <c r="C646" s="55" t="s">
        <v>271</v>
      </c>
      <c r="D646" s="32" t="s">
        <v>6</v>
      </c>
      <c r="E646" s="33" t="s">
        <v>332</v>
      </c>
      <c r="F646" s="34">
        <v>803.2</v>
      </c>
      <c r="G646" s="34">
        <v>803.2</v>
      </c>
      <c r="H646" s="34">
        <v>803.2</v>
      </c>
    </row>
    <row r="647" spans="1:8" ht="12.75" customHeight="1" x14ac:dyDescent="0.3">
      <c r="A647" s="43" t="s">
        <v>270</v>
      </c>
      <c r="B647" s="56" t="s">
        <v>2</v>
      </c>
      <c r="C647" s="56" t="s">
        <v>271</v>
      </c>
      <c r="D647" s="43">
        <v>200</v>
      </c>
      <c r="E647" s="76" t="s">
        <v>333</v>
      </c>
      <c r="F647" s="75">
        <v>1</v>
      </c>
      <c r="G647" s="75">
        <v>1</v>
      </c>
      <c r="H647" s="75">
        <v>1</v>
      </c>
    </row>
    <row r="648" spans="1:8" ht="12.75" customHeight="1" x14ac:dyDescent="0.3">
      <c r="A648" s="27"/>
      <c r="B648" s="57"/>
      <c r="C648" s="57"/>
      <c r="D648" s="27"/>
      <c r="E648" s="27"/>
      <c r="F648" s="5"/>
      <c r="G648" s="5"/>
      <c r="H648" s="14"/>
    </row>
    <row r="649" spans="1:8" ht="15.15" customHeight="1" x14ac:dyDescent="0.3">
      <c r="E649" s="126" t="s">
        <v>803</v>
      </c>
      <c r="F649" s="127"/>
      <c r="G649" s="127"/>
      <c r="H649" s="127"/>
    </row>
  </sheetData>
  <mergeCells count="18">
    <mergeCell ref="F1:H1"/>
    <mergeCell ref="F2:H2"/>
    <mergeCell ref="F3:H3"/>
    <mergeCell ref="F5:H5"/>
    <mergeCell ref="A12:H12"/>
    <mergeCell ref="E649:H649"/>
    <mergeCell ref="A14:A15"/>
    <mergeCell ref="B14:B15"/>
    <mergeCell ref="C14:C15"/>
    <mergeCell ref="D14:D15"/>
    <mergeCell ref="E14:E15"/>
    <mergeCell ref="F14:H14"/>
    <mergeCell ref="E13:H13"/>
    <mergeCell ref="F6:H6"/>
    <mergeCell ref="F7:H7"/>
    <mergeCell ref="F8:H8"/>
    <mergeCell ref="F9:H9"/>
    <mergeCell ref="F10:H10"/>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522"/>
  <sheetViews>
    <sheetView showGridLines="0" tabSelected="1" topLeftCell="C1" zoomScale="120" zoomScaleNormal="120" zoomScaleSheetLayoutView="100" workbookViewId="0">
      <selection activeCell="D3" sqref="D3:F3"/>
    </sheetView>
  </sheetViews>
  <sheetFormatPr defaultColWidth="9.109375" defaultRowHeight="14.4" outlineLevelRow="4" x14ac:dyDescent="0.3"/>
  <cols>
    <col min="1" max="1" width="10.6640625" style="52" customWidth="1"/>
    <col min="2" max="2" width="7.6640625" style="52" customWidth="1"/>
    <col min="3" max="3" width="58.6640625" style="24" customWidth="1"/>
    <col min="4" max="6" width="11.6640625" style="94" customWidth="1"/>
    <col min="7" max="7" width="9.109375" style="25" customWidth="1"/>
    <col min="8" max="16384" width="9.109375" style="25"/>
  </cols>
  <sheetData>
    <row r="1" spans="1:7" x14ac:dyDescent="0.3">
      <c r="D1" s="108" t="s">
        <v>679</v>
      </c>
      <c r="E1" s="121"/>
      <c r="F1" s="121"/>
    </row>
    <row r="2" spans="1:7" x14ac:dyDescent="0.3">
      <c r="D2" s="108" t="s">
        <v>558</v>
      </c>
      <c r="E2" s="121"/>
      <c r="F2" s="121"/>
    </row>
    <row r="3" spans="1:7" x14ac:dyDescent="0.3">
      <c r="D3" s="102" t="s">
        <v>813</v>
      </c>
      <c r="E3" s="122"/>
      <c r="F3" s="122"/>
    </row>
    <row r="5" spans="1:7" x14ac:dyDescent="0.3">
      <c r="D5" s="108" t="s">
        <v>807</v>
      </c>
      <c r="E5" s="108"/>
      <c r="F5" s="108"/>
    </row>
    <row r="6" spans="1:7" x14ac:dyDescent="0.3">
      <c r="D6" s="134" t="s">
        <v>558</v>
      </c>
      <c r="E6" s="134"/>
      <c r="F6" s="134"/>
    </row>
    <row r="7" spans="1:7" x14ac:dyDescent="0.3">
      <c r="D7" s="134" t="s">
        <v>711</v>
      </c>
      <c r="E7" s="134"/>
      <c r="F7" s="134"/>
    </row>
    <row r="8" spans="1:7" x14ac:dyDescent="0.3">
      <c r="D8" s="102" t="s">
        <v>559</v>
      </c>
      <c r="E8" s="122"/>
      <c r="F8" s="122"/>
    </row>
    <row r="9" spans="1:7" x14ac:dyDescent="0.3">
      <c r="D9" s="102" t="s">
        <v>717</v>
      </c>
      <c r="E9" s="136"/>
      <c r="F9" s="136"/>
    </row>
    <row r="10" spans="1:7" x14ac:dyDescent="0.3">
      <c r="D10" s="137" t="s">
        <v>718</v>
      </c>
      <c r="E10" s="138"/>
      <c r="F10" s="138"/>
    </row>
    <row r="13" spans="1:7" s="49" customFormat="1" ht="78.75" customHeight="1" x14ac:dyDescent="0.35">
      <c r="A13" s="135" t="s">
        <v>719</v>
      </c>
      <c r="B13" s="135"/>
      <c r="C13" s="135"/>
      <c r="D13" s="135"/>
      <c r="E13" s="135"/>
      <c r="F13" s="135"/>
      <c r="G13" s="50"/>
    </row>
    <row r="14" spans="1:7" x14ac:dyDescent="0.3">
      <c r="C14" s="26"/>
      <c r="D14" s="5"/>
      <c r="E14" s="5"/>
      <c r="F14" s="5"/>
      <c r="G14" s="2"/>
    </row>
    <row r="15" spans="1:7" ht="15.75" customHeight="1" x14ac:dyDescent="0.3">
      <c r="C15" s="110"/>
      <c r="D15" s="111"/>
      <c r="E15" s="111"/>
      <c r="F15" s="111"/>
      <c r="G15" s="2"/>
    </row>
    <row r="16" spans="1:7" ht="12" customHeight="1" x14ac:dyDescent="0.3">
      <c r="A16" s="120" t="s">
        <v>553</v>
      </c>
      <c r="B16" s="120" t="s">
        <v>554</v>
      </c>
      <c r="C16" s="112" t="s">
        <v>555</v>
      </c>
      <c r="D16" s="128" t="s">
        <v>587</v>
      </c>
      <c r="E16" s="114"/>
      <c r="F16" s="129"/>
      <c r="G16" s="2"/>
    </row>
    <row r="17" spans="1:8" ht="42.75" customHeight="1" x14ac:dyDescent="0.3">
      <c r="A17" s="120"/>
      <c r="B17" s="120"/>
      <c r="C17" s="112"/>
      <c r="D17" s="11" t="s">
        <v>713</v>
      </c>
      <c r="E17" s="11" t="s">
        <v>714</v>
      </c>
      <c r="F17" s="11" t="s">
        <v>715</v>
      </c>
      <c r="G17" s="2"/>
    </row>
    <row r="18" spans="1:8" ht="15.75" customHeight="1" x14ac:dyDescent="0.3">
      <c r="A18" s="71">
        <v>1</v>
      </c>
      <c r="B18" s="71">
        <v>2</v>
      </c>
      <c r="C18" s="70">
        <v>3</v>
      </c>
      <c r="D18" s="6">
        <v>4</v>
      </c>
      <c r="E18" s="6">
        <v>5</v>
      </c>
      <c r="F18" s="6">
        <v>6</v>
      </c>
      <c r="G18" s="2"/>
    </row>
    <row r="19" spans="1:8" s="30" customFormat="1" ht="15.75" customHeight="1" x14ac:dyDescent="0.3">
      <c r="A19" s="53"/>
      <c r="B19" s="53"/>
      <c r="C19" s="29" t="s">
        <v>567</v>
      </c>
      <c r="D19" s="7">
        <v>670495.60000000009</v>
      </c>
      <c r="E19" s="7">
        <v>576320.9</v>
      </c>
      <c r="F19" s="7">
        <v>560096</v>
      </c>
      <c r="G19" s="16"/>
      <c r="H19" s="77"/>
    </row>
    <row r="20" spans="1:8" s="30" customFormat="1" ht="39.6" x14ac:dyDescent="0.3">
      <c r="A20" s="18" t="s">
        <v>178</v>
      </c>
      <c r="B20" s="18"/>
      <c r="C20" s="19" t="s">
        <v>318</v>
      </c>
      <c r="D20" s="9">
        <v>362547.7</v>
      </c>
      <c r="E20" s="9">
        <v>330089.19999999995</v>
      </c>
      <c r="F20" s="9">
        <v>315469.09999999998</v>
      </c>
      <c r="G20" s="4"/>
    </row>
    <row r="21" spans="1:8" ht="26.4" outlineLevel="1" x14ac:dyDescent="0.3">
      <c r="A21" s="18" t="s">
        <v>179</v>
      </c>
      <c r="B21" s="18"/>
      <c r="C21" s="19" t="s">
        <v>473</v>
      </c>
      <c r="D21" s="9">
        <v>112209.5</v>
      </c>
      <c r="E21" s="9">
        <v>108568.9</v>
      </c>
      <c r="F21" s="9">
        <v>103774</v>
      </c>
      <c r="G21" s="2"/>
    </row>
    <row r="22" spans="1:8" ht="26.4" outlineLevel="2" x14ac:dyDescent="0.3">
      <c r="A22" s="18" t="s">
        <v>180</v>
      </c>
      <c r="B22" s="18"/>
      <c r="C22" s="19" t="s">
        <v>474</v>
      </c>
      <c r="D22" s="9">
        <v>111853.5</v>
      </c>
      <c r="E22" s="9">
        <v>108212.9</v>
      </c>
      <c r="F22" s="9">
        <v>103418</v>
      </c>
      <c r="G22" s="2"/>
    </row>
    <row r="23" spans="1:8" ht="39.6" outlineLevel="3" x14ac:dyDescent="0.3">
      <c r="A23" s="18" t="s">
        <v>219</v>
      </c>
      <c r="B23" s="18"/>
      <c r="C23" s="19" t="s">
        <v>508</v>
      </c>
      <c r="D23" s="9">
        <v>4980.8</v>
      </c>
      <c r="E23" s="9">
        <v>4980.8</v>
      </c>
      <c r="F23" s="9">
        <v>4980.8</v>
      </c>
      <c r="G23" s="2"/>
    </row>
    <row r="24" spans="1:8" ht="26.4" outlineLevel="4" x14ac:dyDescent="0.3">
      <c r="A24" s="18" t="s">
        <v>219</v>
      </c>
      <c r="B24" s="18" t="s">
        <v>7</v>
      </c>
      <c r="C24" s="19" t="s">
        <v>333</v>
      </c>
      <c r="D24" s="9">
        <v>124.5</v>
      </c>
      <c r="E24" s="9">
        <v>124.5</v>
      </c>
      <c r="F24" s="9">
        <v>124.5</v>
      </c>
      <c r="G24" s="2"/>
    </row>
    <row r="25" spans="1:8" outlineLevel="4" x14ac:dyDescent="0.3">
      <c r="A25" s="18" t="s">
        <v>219</v>
      </c>
      <c r="B25" s="18" t="s">
        <v>21</v>
      </c>
      <c r="C25" s="19" t="s">
        <v>344</v>
      </c>
      <c r="D25" s="9">
        <v>4856.3</v>
      </c>
      <c r="E25" s="9">
        <v>4856.3</v>
      </c>
      <c r="F25" s="9">
        <v>4856.3</v>
      </c>
      <c r="G25" s="2"/>
    </row>
    <row r="26" spans="1:8" ht="26.4" outlineLevel="4" x14ac:dyDescent="0.3">
      <c r="A26" s="18" t="s">
        <v>737</v>
      </c>
      <c r="B26" s="17"/>
      <c r="C26" s="19" t="s">
        <v>738</v>
      </c>
      <c r="D26" s="9">
        <v>1971.8</v>
      </c>
      <c r="E26" s="9">
        <v>2997.9</v>
      </c>
      <c r="F26" s="9">
        <v>0</v>
      </c>
      <c r="G26" s="2"/>
    </row>
    <row r="27" spans="1:8" ht="26.4" outlineLevel="4" x14ac:dyDescent="0.3">
      <c r="A27" s="18" t="s">
        <v>737</v>
      </c>
      <c r="B27" s="17">
        <v>600</v>
      </c>
      <c r="C27" s="19" t="s">
        <v>359</v>
      </c>
      <c r="D27" s="9">
        <v>1971.8</v>
      </c>
      <c r="E27" s="9">
        <v>2997.9</v>
      </c>
      <c r="F27" s="9">
        <v>0</v>
      </c>
      <c r="G27" s="2"/>
    </row>
    <row r="28" spans="1:8" ht="39.6" outlineLevel="3" x14ac:dyDescent="0.3">
      <c r="A28" s="18" t="s">
        <v>181</v>
      </c>
      <c r="B28" s="18"/>
      <c r="C28" s="19" t="s">
        <v>475</v>
      </c>
      <c r="D28" s="9">
        <v>49892.5</v>
      </c>
      <c r="E28" s="9">
        <v>49892.5</v>
      </c>
      <c r="F28" s="9">
        <v>49892.5</v>
      </c>
      <c r="G28" s="2"/>
    </row>
    <row r="29" spans="1:8" ht="26.4" outlineLevel="4" x14ac:dyDescent="0.3">
      <c r="A29" s="18" t="s">
        <v>181</v>
      </c>
      <c r="B29" s="18" t="s">
        <v>39</v>
      </c>
      <c r="C29" s="19" t="s">
        <v>359</v>
      </c>
      <c r="D29" s="9">
        <v>49892.5</v>
      </c>
      <c r="E29" s="9">
        <v>49892.5</v>
      </c>
      <c r="F29" s="9">
        <v>49892.5</v>
      </c>
      <c r="G29" s="2"/>
    </row>
    <row r="30" spans="1:8" ht="39.6" outlineLevel="3" x14ac:dyDescent="0.3">
      <c r="A30" s="18" t="s">
        <v>182</v>
      </c>
      <c r="B30" s="18"/>
      <c r="C30" s="19" t="s">
        <v>476</v>
      </c>
      <c r="D30" s="9">
        <v>52242</v>
      </c>
      <c r="E30" s="9">
        <v>48000</v>
      </c>
      <c r="F30" s="9">
        <v>47000</v>
      </c>
      <c r="G30" s="2"/>
    </row>
    <row r="31" spans="1:8" ht="26.4" outlineLevel="4" x14ac:dyDescent="0.3">
      <c r="A31" s="18" t="s">
        <v>182</v>
      </c>
      <c r="B31" s="18" t="s">
        <v>39</v>
      </c>
      <c r="C31" s="19" t="s">
        <v>359</v>
      </c>
      <c r="D31" s="9">
        <v>52242</v>
      </c>
      <c r="E31" s="9">
        <v>48000</v>
      </c>
      <c r="F31" s="9">
        <v>47000</v>
      </c>
      <c r="G31" s="2"/>
    </row>
    <row r="32" spans="1:8" outlineLevel="3" x14ac:dyDescent="0.3">
      <c r="A32" s="18" t="s">
        <v>183</v>
      </c>
      <c r="B32" s="18"/>
      <c r="C32" s="19" t="s">
        <v>477</v>
      </c>
      <c r="D32" s="9">
        <v>1544.7</v>
      </c>
      <c r="E32" s="9">
        <v>1544.7</v>
      </c>
      <c r="F32" s="9">
        <v>1544.7</v>
      </c>
      <c r="G32" s="2"/>
    </row>
    <row r="33" spans="1:7" ht="26.4" outlineLevel="4" x14ac:dyDescent="0.3">
      <c r="A33" s="18" t="s">
        <v>183</v>
      </c>
      <c r="B33" s="18" t="s">
        <v>39</v>
      </c>
      <c r="C33" s="19" t="s">
        <v>359</v>
      </c>
      <c r="D33" s="9">
        <v>1544.7</v>
      </c>
      <c r="E33" s="9">
        <v>1544.7</v>
      </c>
      <c r="F33" s="9">
        <v>1544.7</v>
      </c>
      <c r="G33" s="2"/>
    </row>
    <row r="34" spans="1:7" ht="26.4" outlineLevel="3" x14ac:dyDescent="0.3">
      <c r="A34" s="18" t="s">
        <v>184</v>
      </c>
      <c r="B34" s="18"/>
      <c r="C34" s="19" t="s">
        <v>478</v>
      </c>
      <c r="D34" s="9">
        <v>1221.7</v>
      </c>
      <c r="E34" s="9">
        <v>797</v>
      </c>
      <c r="F34" s="9">
        <v>0</v>
      </c>
      <c r="G34" s="2"/>
    </row>
    <row r="35" spans="1:7" ht="26.4" outlineLevel="4" x14ac:dyDescent="0.3">
      <c r="A35" s="18" t="s">
        <v>184</v>
      </c>
      <c r="B35" s="18" t="s">
        <v>39</v>
      </c>
      <c r="C35" s="19" t="s">
        <v>359</v>
      </c>
      <c r="D35" s="9">
        <v>1221.7</v>
      </c>
      <c r="E35" s="9">
        <v>797</v>
      </c>
      <c r="F35" s="9">
        <v>0</v>
      </c>
      <c r="G35" s="2"/>
    </row>
    <row r="36" spans="1:7" ht="26.4" outlineLevel="2" x14ac:dyDescent="0.3">
      <c r="A36" s="18" t="s">
        <v>205</v>
      </c>
      <c r="B36" s="18"/>
      <c r="C36" s="19" t="s">
        <v>497</v>
      </c>
      <c r="D36" s="9">
        <v>356</v>
      </c>
      <c r="E36" s="9">
        <v>356</v>
      </c>
      <c r="F36" s="9">
        <v>356</v>
      </c>
      <c r="G36" s="2"/>
    </row>
    <row r="37" spans="1:7" ht="66" outlineLevel="3" x14ac:dyDescent="0.3">
      <c r="A37" s="18" t="s">
        <v>217</v>
      </c>
      <c r="B37" s="18"/>
      <c r="C37" s="19" t="s">
        <v>507</v>
      </c>
      <c r="D37" s="9">
        <v>306</v>
      </c>
      <c r="E37" s="9">
        <v>306</v>
      </c>
      <c r="F37" s="9">
        <v>306</v>
      </c>
      <c r="G37" s="2"/>
    </row>
    <row r="38" spans="1:7" outlineLevel="4" x14ac:dyDescent="0.3">
      <c r="A38" s="18" t="s">
        <v>217</v>
      </c>
      <c r="B38" s="18" t="s">
        <v>21</v>
      </c>
      <c r="C38" s="19" t="s">
        <v>344</v>
      </c>
      <c r="D38" s="9">
        <v>306</v>
      </c>
      <c r="E38" s="9">
        <v>306</v>
      </c>
      <c r="F38" s="9">
        <v>306</v>
      </c>
      <c r="G38" s="2"/>
    </row>
    <row r="39" spans="1:7" outlineLevel="3" x14ac:dyDescent="0.3">
      <c r="A39" s="18" t="s">
        <v>206</v>
      </c>
      <c r="B39" s="18"/>
      <c r="C39" s="19" t="s">
        <v>498</v>
      </c>
      <c r="D39" s="9">
        <v>50</v>
      </c>
      <c r="E39" s="9">
        <v>50</v>
      </c>
      <c r="F39" s="9">
        <v>50</v>
      </c>
      <c r="G39" s="2"/>
    </row>
    <row r="40" spans="1:7" ht="26.4" outlineLevel="4" x14ac:dyDescent="0.3">
      <c r="A40" s="18" t="s">
        <v>206</v>
      </c>
      <c r="B40" s="18" t="s">
        <v>39</v>
      </c>
      <c r="C40" s="19" t="s">
        <v>359</v>
      </c>
      <c r="D40" s="9">
        <v>50</v>
      </c>
      <c r="E40" s="9">
        <v>50</v>
      </c>
      <c r="F40" s="9">
        <v>50</v>
      </c>
      <c r="G40" s="2"/>
    </row>
    <row r="41" spans="1:7" ht="26.4" outlineLevel="1" x14ac:dyDescent="0.3">
      <c r="A41" s="18" t="s">
        <v>186</v>
      </c>
      <c r="B41" s="18"/>
      <c r="C41" s="19" t="s">
        <v>479</v>
      </c>
      <c r="D41" s="9">
        <v>207801.8</v>
      </c>
      <c r="E41" s="9">
        <v>183852.79999999996</v>
      </c>
      <c r="F41" s="9">
        <v>174027.59999999995</v>
      </c>
      <c r="G41" s="2"/>
    </row>
    <row r="42" spans="1:7" ht="39.6" outlineLevel="2" x14ac:dyDescent="0.3">
      <c r="A42" s="18" t="s">
        <v>187</v>
      </c>
      <c r="B42" s="18"/>
      <c r="C42" s="19" t="s">
        <v>480</v>
      </c>
      <c r="D42" s="9">
        <v>197026</v>
      </c>
      <c r="E42" s="9">
        <v>173081.49999999997</v>
      </c>
      <c r="F42" s="9">
        <v>163753.69999999995</v>
      </c>
      <c r="G42" s="2"/>
    </row>
    <row r="43" spans="1:7" ht="26.4" outlineLevel="2" x14ac:dyDescent="0.3">
      <c r="A43" s="18" t="s">
        <v>739</v>
      </c>
      <c r="B43" s="17"/>
      <c r="C43" s="19" t="s">
        <v>740</v>
      </c>
      <c r="D43" s="9">
        <v>11200.800000000001</v>
      </c>
      <c r="E43" s="9">
        <v>6505.8</v>
      </c>
      <c r="F43" s="9">
        <v>0</v>
      </c>
      <c r="G43" s="2"/>
    </row>
    <row r="44" spans="1:7" ht="26.4" outlineLevel="2" x14ac:dyDescent="0.3">
      <c r="A44" s="18" t="s">
        <v>739</v>
      </c>
      <c r="B44" s="17">
        <v>600</v>
      </c>
      <c r="C44" s="19" t="s">
        <v>359</v>
      </c>
      <c r="D44" s="9">
        <v>11200.800000000001</v>
      </c>
      <c r="E44" s="9">
        <v>6505.8</v>
      </c>
      <c r="F44" s="9">
        <v>0</v>
      </c>
      <c r="G44" s="2"/>
    </row>
    <row r="45" spans="1:7" ht="66" outlineLevel="3" x14ac:dyDescent="0.3">
      <c r="A45" s="18" t="s">
        <v>218</v>
      </c>
      <c r="B45" s="18"/>
      <c r="C45" s="19" t="s">
        <v>507</v>
      </c>
      <c r="D45" s="9">
        <v>1062</v>
      </c>
      <c r="E45" s="9">
        <v>1062</v>
      </c>
      <c r="F45" s="9">
        <v>1062</v>
      </c>
      <c r="G45" s="2"/>
    </row>
    <row r="46" spans="1:7" outlineLevel="4" x14ac:dyDescent="0.3">
      <c r="A46" s="18" t="s">
        <v>218</v>
      </c>
      <c r="B46" s="18" t="s">
        <v>21</v>
      </c>
      <c r="C46" s="19" t="s">
        <v>344</v>
      </c>
      <c r="D46" s="9">
        <v>1062</v>
      </c>
      <c r="E46" s="9">
        <v>1062</v>
      </c>
      <c r="F46" s="9">
        <v>1062</v>
      </c>
      <c r="G46" s="2"/>
    </row>
    <row r="47" spans="1:7" ht="39.6" outlineLevel="3" x14ac:dyDescent="0.3">
      <c r="A47" s="18" t="s">
        <v>188</v>
      </c>
      <c r="B47" s="18"/>
      <c r="C47" s="19" t="s">
        <v>481</v>
      </c>
      <c r="D47" s="9">
        <v>107693.7</v>
      </c>
      <c r="E47" s="9">
        <v>107693.7</v>
      </c>
      <c r="F47" s="9">
        <v>107693.7</v>
      </c>
      <c r="G47" s="2"/>
    </row>
    <row r="48" spans="1:7" ht="26.4" outlineLevel="4" x14ac:dyDescent="0.3">
      <c r="A48" s="18" t="s">
        <v>188</v>
      </c>
      <c r="B48" s="18" t="s">
        <v>39</v>
      </c>
      <c r="C48" s="19" t="s">
        <v>359</v>
      </c>
      <c r="D48" s="9">
        <v>107693.7</v>
      </c>
      <c r="E48" s="9">
        <v>107693.7</v>
      </c>
      <c r="F48" s="9">
        <v>107693.7</v>
      </c>
      <c r="G48" s="2"/>
    </row>
    <row r="49" spans="1:7" ht="39.6" outlineLevel="4" x14ac:dyDescent="0.3">
      <c r="A49" s="18" t="s">
        <v>616</v>
      </c>
      <c r="B49" s="17"/>
      <c r="C49" s="19" t="s">
        <v>617</v>
      </c>
      <c r="D49" s="9">
        <v>100</v>
      </c>
      <c r="E49" s="9">
        <v>100</v>
      </c>
      <c r="F49" s="9">
        <v>100</v>
      </c>
      <c r="G49" s="2"/>
    </row>
    <row r="50" spans="1:7" ht="26.4" outlineLevel="4" x14ac:dyDescent="0.3">
      <c r="A50" s="18" t="s">
        <v>616</v>
      </c>
      <c r="B50" s="17">
        <v>600</v>
      </c>
      <c r="C50" s="19" t="s">
        <v>359</v>
      </c>
      <c r="D50" s="9">
        <v>100</v>
      </c>
      <c r="E50" s="9">
        <v>100</v>
      </c>
      <c r="F50" s="9">
        <v>100</v>
      </c>
      <c r="G50" s="2"/>
    </row>
    <row r="51" spans="1:7" outlineLevel="3" x14ac:dyDescent="0.3">
      <c r="A51" s="18" t="s">
        <v>207</v>
      </c>
      <c r="B51" s="18"/>
      <c r="C51" s="19" t="s">
        <v>499</v>
      </c>
      <c r="D51" s="9">
        <v>50</v>
      </c>
      <c r="E51" s="9">
        <v>50</v>
      </c>
      <c r="F51" s="9">
        <v>50</v>
      </c>
      <c r="G51" s="2"/>
    </row>
    <row r="52" spans="1:7" ht="26.4" outlineLevel="4" x14ac:dyDescent="0.3">
      <c r="A52" s="18" t="s">
        <v>207</v>
      </c>
      <c r="B52" s="18" t="s">
        <v>39</v>
      </c>
      <c r="C52" s="19" t="s">
        <v>359</v>
      </c>
      <c r="D52" s="9">
        <v>50</v>
      </c>
      <c r="E52" s="9">
        <v>50</v>
      </c>
      <c r="F52" s="9">
        <v>50</v>
      </c>
      <c r="G52" s="2"/>
    </row>
    <row r="53" spans="1:7" ht="39.6" outlineLevel="3" x14ac:dyDescent="0.3">
      <c r="A53" s="18" t="s">
        <v>189</v>
      </c>
      <c r="B53" s="18"/>
      <c r="C53" s="19" t="s">
        <v>482</v>
      </c>
      <c r="D53" s="9">
        <v>38762</v>
      </c>
      <c r="E53" s="9">
        <v>35188.699999999997</v>
      </c>
      <c r="F53" s="9">
        <v>34188.6</v>
      </c>
      <c r="G53" s="2"/>
    </row>
    <row r="54" spans="1:7" ht="26.4" outlineLevel="4" x14ac:dyDescent="0.3">
      <c r="A54" s="18" t="s">
        <v>189</v>
      </c>
      <c r="B54" s="18" t="s">
        <v>39</v>
      </c>
      <c r="C54" s="19" t="s">
        <v>359</v>
      </c>
      <c r="D54" s="9">
        <v>38762</v>
      </c>
      <c r="E54" s="9">
        <v>35188.699999999997</v>
      </c>
      <c r="F54" s="9">
        <v>34188.6</v>
      </c>
      <c r="G54" s="2"/>
    </row>
    <row r="55" spans="1:7" ht="26.4" outlineLevel="4" x14ac:dyDescent="0.3">
      <c r="A55" s="18" t="s">
        <v>779</v>
      </c>
      <c r="B55" s="17"/>
      <c r="C55" s="19" t="s">
        <v>780</v>
      </c>
      <c r="D55" s="9">
        <v>116.19999999999999</v>
      </c>
      <c r="E55" s="9">
        <v>0</v>
      </c>
      <c r="F55" s="9">
        <v>0</v>
      </c>
      <c r="G55" s="2"/>
    </row>
    <row r="56" spans="1:7" ht="26.4" outlineLevel="4" x14ac:dyDescent="0.3">
      <c r="A56" s="18" t="s">
        <v>779</v>
      </c>
      <c r="B56" s="17" t="s">
        <v>39</v>
      </c>
      <c r="C56" s="19" t="s">
        <v>359</v>
      </c>
      <c r="D56" s="9">
        <v>116.19999999999999</v>
      </c>
      <c r="E56" s="9">
        <v>0</v>
      </c>
      <c r="F56" s="9">
        <v>0</v>
      </c>
      <c r="G56" s="2"/>
    </row>
    <row r="57" spans="1:7" ht="39.6" outlineLevel="4" x14ac:dyDescent="0.3">
      <c r="A57" s="18" t="s">
        <v>692</v>
      </c>
      <c r="B57" s="17"/>
      <c r="C57" s="19" t="s">
        <v>695</v>
      </c>
      <c r="D57" s="9">
        <v>1027.3</v>
      </c>
      <c r="E57" s="9">
        <v>1027.3</v>
      </c>
      <c r="F57" s="9">
        <v>1027.3</v>
      </c>
      <c r="G57" s="2"/>
    </row>
    <row r="58" spans="1:7" ht="26.4" outlineLevel="4" x14ac:dyDescent="0.3">
      <c r="A58" s="18" t="s">
        <v>692</v>
      </c>
      <c r="B58" s="17">
        <v>600</v>
      </c>
      <c r="C58" s="19" t="s">
        <v>601</v>
      </c>
      <c r="D58" s="9">
        <v>1027.3</v>
      </c>
      <c r="E58" s="9">
        <v>1027.3</v>
      </c>
      <c r="F58" s="9">
        <v>1027.3</v>
      </c>
      <c r="G58" s="2"/>
    </row>
    <row r="59" spans="1:7" ht="39.6" outlineLevel="4" x14ac:dyDescent="0.3">
      <c r="A59" s="18" t="s">
        <v>776</v>
      </c>
      <c r="B59" s="17"/>
      <c r="C59" s="19" t="s">
        <v>777</v>
      </c>
      <c r="D59" s="9">
        <v>59.9</v>
      </c>
      <c r="E59" s="9">
        <v>0</v>
      </c>
      <c r="F59" s="9">
        <v>0</v>
      </c>
      <c r="G59" s="2"/>
    </row>
    <row r="60" spans="1:7" ht="26.4" outlineLevel="4" x14ac:dyDescent="0.3">
      <c r="A60" s="18" t="s">
        <v>776</v>
      </c>
      <c r="B60" s="17" t="s">
        <v>39</v>
      </c>
      <c r="C60" s="19" t="s">
        <v>359</v>
      </c>
      <c r="D60" s="9">
        <v>59.9</v>
      </c>
      <c r="E60" s="9">
        <v>0</v>
      </c>
      <c r="F60" s="9">
        <v>0</v>
      </c>
      <c r="G60" s="2"/>
    </row>
    <row r="61" spans="1:7" ht="26.4" outlineLevel="4" x14ac:dyDescent="0.3">
      <c r="A61" s="18" t="s">
        <v>800</v>
      </c>
      <c r="B61" s="17"/>
      <c r="C61" s="19" t="s">
        <v>809</v>
      </c>
      <c r="D61" s="9">
        <v>12000</v>
      </c>
      <c r="E61" s="9">
        <v>0</v>
      </c>
      <c r="F61" s="9">
        <v>0</v>
      </c>
      <c r="G61" s="2"/>
    </row>
    <row r="62" spans="1:7" ht="26.4" outlineLevel="4" x14ac:dyDescent="0.3">
      <c r="A62" s="18" t="s">
        <v>800</v>
      </c>
      <c r="B62" s="17">
        <v>600</v>
      </c>
      <c r="C62" s="19" t="s">
        <v>359</v>
      </c>
      <c r="D62" s="9">
        <v>12000</v>
      </c>
      <c r="E62" s="9">
        <v>0</v>
      </c>
      <c r="F62" s="9">
        <v>0</v>
      </c>
      <c r="G62" s="2"/>
    </row>
    <row r="63" spans="1:7" ht="40.5" customHeight="1" outlineLevel="4" x14ac:dyDescent="0.3">
      <c r="A63" s="18" t="s">
        <v>688</v>
      </c>
      <c r="B63" s="17"/>
      <c r="C63" s="19" t="str">
        <f>'№ 8 ведомственная'!E391</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3" s="9">
        <v>9765</v>
      </c>
      <c r="E63" s="9">
        <v>9765</v>
      </c>
      <c r="F63" s="9">
        <v>9765</v>
      </c>
      <c r="G63" s="2"/>
    </row>
    <row r="64" spans="1:7" ht="30" customHeight="1" outlineLevel="4" x14ac:dyDescent="0.3">
      <c r="A64" s="18" t="s">
        <v>688</v>
      </c>
      <c r="B64" s="17" t="str">
        <f>'№ 8 ведомственная'!D392</f>
        <v>600</v>
      </c>
      <c r="C64" s="19" t="str">
        <f>'№ 8 ведомственная'!E392</f>
        <v xml:space="preserve"> Предоставление субсидий бюджетным, автономным учреждениям и иным некоммерческим организациям</v>
      </c>
      <c r="D64" s="9">
        <v>9765</v>
      </c>
      <c r="E64" s="9">
        <v>9765</v>
      </c>
      <c r="F64" s="9">
        <v>9765</v>
      </c>
      <c r="G64" s="2"/>
    </row>
    <row r="65" spans="1:7" ht="39.6" outlineLevel="4" x14ac:dyDescent="0.3">
      <c r="A65" s="18" t="s">
        <v>683</v>
      </c>
      <c r="B65" s="17"/>
      <c r="C65" s="19" t="s">
        <v>684</v>
      </c>
      <c r="D65" s="9">
        <v>9487.6</v>
      </c>
      <c r="E65" s="9">
        <v>9948.1</v>
      </c>
      <c r="F65" s="9">
        <v>9855.8000000000011</v>
      </c>
      <c r="G65" s="2"/>
    </row>
    <row r="66" spans="1:7" ht="26.4" outlineLevel="4" x14ac:dyDescent="0.3">
      <c r="A66" s="18" t="s">
        <v>683</v>
      </c>
      <c r="B66" s="17" t="s">
        <v>39</v>
      </c>
      <c r="C66" s="19" t="s">
        <v>359</v>
      </c>
      <c r="D66" s="9">
        <v>9487.6</v>
      </c>
      <c r="E66" s="9">
        <v>9948.1</v>
      </c>
      <c r="F66" s="9">
        <v>9855.8000000000011</v>
      </c>
      <c r="G66" s="2"/>
    </row>
    <row r="67" spans="1:7" ht="39.6" outlineLevel="4" x14ac:dyDescent="0.3">
      <c r="A67" s="18" t="s">
        <v>734</v>
      </c>
      <c r="B67" s="17"/>
      <c r="C67" s="19" t="s">
        <v>735</v>
      </c>
      <c r="D67" s="9">
        <v>11.3</v>
      </c>
      <c r="E67" s="9">
        <v>11.3</v>
      </c>
      <c r="F67" s="9">
        <v>11.3</v>
      </c>
      <c r="G67" s="2"/>
    </row>
    <row r="68" spans="1:7" ht="26.4" outlineLevel="4" x14ac:dyDescent="0.3">
      <c r="A68" s="18" t="s">
        <v>734</v>
      </c>
      <c r="B68" s="17" t="s">
        <v>39</v>
      </c>
      <c r="C68" s="19" t="s">
        <v>359</v>
      </c>
      <c r="D68" s="9">
        <v>11.3</v>
      </c>
      <c r="E68" s="9">
        <v>11.3</v>
      </c>
      <c r="F68" s="9">
        <v>11.3</v>
      </c>
      <c r="G68" s="2"/>
    </row>
    <row r="69" spans="1:7" ht="26.4" outlineLevel="3" x14ac:dyDescent="0.3">
      <c r="A69" s="18" t="s">
        <v>190</v>
      </c>
      <c r="B69" s="18"/>
      <c r="C69" s="19" t="s">
        <v>484</v>
      </c>
      <c r="D69" s="9">
        <v>5690.2</v>
      </c>
      <c r="E69" s="9">
        <v>1729.6</v>
      </c>
      <c r="F69" s="9">
        <v>0</v>
      </c>
      <c r="G69" s="2"/>
    </row>
    <row r="70" spans="1:7" ht="26.4" outlineLevel="4" x14ac:dyDescent="0.3">
      <c r="A70" s="18" t="s">
        <v>190</v>
      </c>
      <c r="B70" s="18" t="s">
        <v>39</v>
      </c>
      <c r="C70" s="19" t="s">
        <v>359</v>
      </c>
      <c r="D70" s="9">
        <v>5690.2</v>
      </c>
      <c r="E70" s="9">
        <v>1729.6</v>
      </c>
      <c r="F70" s="9">
        <v>0</v>
      </c>
      <c r="G70" s="2"/>
    </row>
    <row r="71" spans="1:7" outlineLevel="2" x14ac:dyDescent="0.3">
      <c r="A71" s="18" t="s">
        <v>191</v>
      </c>
      <c r="B71" s="18"/>
      <c r="C71" s="19" t="s">
        <v>485</v>
      </c>
      <c r="D71" s="9">
        <v>10771.3</v>
      </c>
      <c r="E71" s="9">
        <v>10771.3</v>
      </c>
      <c r="F71" s="9">
        <v>10273.9</v>
      </c>
      <c r="G71" s="2"/>
    </row>
    <row r="72" spans="1:7" ht="92.4" outlineLevel="2" x14ac:dyDescent="0.3">
      <c r="A72" s="18" t="s">
        <v>618</v>
      </c>
      <c r="B72" s="17"/>
      <c r="C72" s="19" t="s">
        <v>655</v>
      </c>
      <c r="D72" s="9">
        <v>1871.3</v>
      </c>
      <c r="E72" s="9">
        <v>1871.3</v>
      </c>
      <c r="F72" s="9">
        <v>1871.3</v>
      </c>
      <c r="G72" s="2"/>
    </row>
    <row r="73" spans="1:7" ht="26.4" outlineLevel="2" x14ac:dyDescent="0.3">
      <c r="A73" s="18" t="s">
        <v>618</v>
      </c>
      <c r="B73" s="17">
        <v>600</v>
      </c>
      <c r="C73" s="19" t="s">
        <v>359</v>
      </c>
      <c r="D73" s="9">
        <v>1871.3</v>
      </c>
      <c r="E73" s="9">
        <v>1871.3</v>
      </c>
      <c r="F73" s="9">
        <v>1871.3</v>
      </c>
      <c r="G73" s="2"/>
    </row>
    <row r="74" spans="1:7" ht="26.4" outlineLevel="3" x14ac:dyDescent="0.3">
      <c r="A74" s="18" t="s">
        <v>192</v>
      </c>
      <c r="B74" s="18"/>
      <c r="C74" s="19" t="s">
        <v>486</v>
      </c>
      <c r="D74" s="9">
        <v>4100</v>
      </c>
      <c r="E74" s="9">
        <v>4100</v>
      </c>
      <c r="F74" s="9">
        <v>3602.6</v>
      </c>
      <c r="G74" s="2"/>
    </row>
    <row r="75" spans="1:7" ht="26.4" outlineLevel="4" x14ac:dyDescent="0.3">
      <c r="A75" s="18" t="s">
        <v>192</v>
      </c>
      <c r="B75" s="18" t="s">
        <v>39</v>
      </c>
      <c r="C75" s="19" t="s">
        <v>359</v>
      </c>
      <c r="D75" s="9">
        <v>4100</v>
      </c>
      <c r="E75" s="9">
        <v>4100</v>
      </c>
      <c r="F75" s="9">
        <v>3602.6</v>
      </c>
      <c r="G75" s="2"/>
    </row>
    <row r="76" spans="1:7" ht="26.4" outlineLevel="3" x14ac:dyDescent="0.3">
      <c r="A76" s="18" t="s">
        <v>193</v>
      </c>
      <c r="B76" s="18"/>
      <c r="C76" s="19" t="s">
        <v>487</v>
      </c>
      <c r="D76" s="9">
        <v>4800</v>
      </c>
      <c r="E76" s="9">
        <v>4800</v>
      </c>
      <c r="F76" s="9">
        <v>4800</v>
      </c>
      <c r="G76" s="2"/>
    </row>
    <row r="77" spans="1:7" ht="26.4" outlineLevel="4" x14ac:dyDescent="0.3">
      <c r="A77" s="18" t="s">
        <v>193</v>
      </c>
      <c r="B77" s="18" t="s">
        <v>39</v>
      </c>
      <c r="C77" s="19" t="s">
        <v>359</v>
      </c>
      <c r="D77" s="9">
        <v>4800</v>
      </c>
      <c r="E77" s="9">
        <v>4800</v>
      </c>
      <c r="F77" s="9">
        <v>4800</v>
      </c>
      <c r="G77" s="2"/>
    </row>
    <row r="78" spans="1:7" ht="26.4" outlineLevel="4" x14ac:dyDescent="0.3">
      <c r="A78" s="18" t="s">
        <v>782</v>
      </c>
      <c r="B78" s="17"/>
      <c r="C78" s="19" t="s">
        <v>783</v>
      </c>
      <c r="D78" s="9">
        <v>4.5</v>
      </c>
      <c r="E78" s="9">
        <v>0</v>
      </c>
      <c r="F78" s="9">
        <v>0</v>
      </c>
      <c r="G78" s="2"/>
    </row>
    <row r="79" spans="1:7" ht="39.6" outlineLevel="4" x14ac:dyDescent="0.3">
      <c r="A79" s="18" t="s">
        <v>781</v>
      </c>
      <c r="B79" s="17"/>
      <c r="C79" s="19" t="s">
        <v>784</v>
      </c>
      <c r="D79" s="9">
        <v>4.5</v>
      </c>
      <c r="E79" s="9">
        <v>0</v>
      </c>
      <c r="F79" s="9">
        <v>0</v>
      </c>
      <c r="G79" s="2"/>
    </row>
    <row r="80" spans="1:7" ht="26.4" outlineLevel="4" x14ac:dyDescent="0.3">
      <c r="A80" s="18" t="s">
        <v>781</v>
      </c>
      <c r="B80" s="17">
        <v>600</v>
      </c>
      <c r="C80" s="19" t="s">
        <v>359</v>
      </c>
      <c r="D80" s="9">
        <v>4.5</v>
      </c>
      <c r="E80" s="9">
        <v>0</v>
      </c>
      <c r="F80" s="9">
        <v>0</v>
      </c>
      <c r="G80" s="2"/>
    </row>
    <row r="81" spans="1:7" ht="26.4" outlineLevel="1" x14ac:dyDescent="0.3">
      <c r="A81" s="18" t="s">
        <v>201</v>
      </c>
      <c r="B81" s="18"/>
      <c r="C81" s="19" t="s">
        <v>494</v>
      </c>
      <c r="D81" s="9">
        <v>18316.900000000001</v>
      </c>
      <c r="E81" s="9">
        <v>17101.600000000002</v>
      </c>
      <c r="F81" s="9">
        <v>17101.600000000002</v>
      </c>
      <c r="G81" s="2"/>
    </row>
    <row r="82" spans="1:7" ht="30.75" customHeight="1" outlineLevel="2" x14ac:dyDescent="0.3">
      <c r="A82" s="18" t="s">
        <v>202</v>
      </c>
      <c r="B82" s="18"/>
      <c r="C82" s="19" t="s">
        <v>495</v>
      </c>
      <c r="D82" s="9">
        <v>18294.600000000002</v>
      </c>
      <c r="E82" s="9">
        <v>17101.600000000002</v>
      </c>
      <c r="F82" s="9">
        <v>17101.600000000002</v>
      </c>
      <c r="G82" s="2"/>
    </row>
    <row r="83" spans="1:7" ht="30.75" customHeight="1" outlineLevel="2" x14ac:dyDescent="0.3">
      <c r="A83" s="18" t="s">
        <v>623</v>
      </c>
      <c r="B83" s="18"/>
      <c r="C83" s="19" t="s">
        <v>624</v>
      </c>
      <c r="D83" s="9">
        <v>1925.4</v>
      </c>
      <c r="E83" s="9">
        <v>1925.4</v>
      </c>
      <c r="F83" s="9">
        <v>1925.4</v>
      </c>
      <c r="G83" s="2"/>
    </row>
    <row r="84" spans="1:7" ht="30.75" customHeight="1" outlineLevel="2" x14ac:dyDescent="0.3">
      <c r="A84" s="18" t="s">
        <v>623</v>
      </c>
      <c r="B84" s="18" t="s">
        <v>39</v>
      </c>
      <c r="C84" s="19" t="s">
        <v>359</v>
      </c>
      <c r="D84" s="9">
        <v>1925.4</v>
      </c>
      <c r="E84" s="9">
        <v>1925.4</v>
      </c>
      <c r="F84" s="9">
        <v>1925.4</v>
      </c>
      <c r="G84" s="2"/>
    </row>
    <row r="85" spans="1:7" ht="26.4" outlineLevel="3" x14ac:dyDescent="0.3">
      <c r="A85" s="18" t="s">
        <v>203</v>
      </c>
      <c r="B85" s="18"/>
      <c r="C85" s="19" t="s">
        <v>656</v>
      </c>
      <c r="D85" s="9">
        <v>14203.9</v>
      </c>
      <c r="E85" s="9">
        <v>12999.8</v>
      </c>
      <c r="F85" s="9">
        <v>12999.8</v>
      </c>
      <c r="G85" s="2"/>
    </row>
    <row r="86" spans="1:7" ht="26.4" outlineLevel="4" x14ac:dyDescent="0.3">
      <c r="A86" s="18" t="s">
        <v>203</v>
      </c>
      <c r="B86" s="18" t="s">
        <v>39</v>
      </c>
      <c r="C86" s="19" t="s">
        <v>359</v>
      </c>
      <c r="D86" s="9">
        <v>14203.9</v>
      </c>
      <c r="E86" s="9">
        <v>12999.8</v>
      </c>
      <c r="F86" s="9">
        <v>12999.8</v>
      </c>
      <c r="G86" s="2"/>
    </row>
    <row r="87" spans="1:7" ht="39.6" outlineLevel="3" x14ac:dyDescent="0.3">
      <c r="A87" s="18" t="s">
        <v>222</v>
      </c>
      <c r="B87" s="18"/>
      <c r="C87" s="19" t="s">
        <v>509</v>
      </c>
      <c r="D87" s="9">
        <v>2145.9</v>
      </c>
      <c r="E87" s="9">
        <v>2157</v>
      </c>
      <c r="F87" s="9">
        <v>2157</v>
      </c>
      <c r="G87" s="2"/>
    </row>
    <row r="88" spans="1:7" ht="26.4" outlineLevel="4" x14ac:dyDescent="0.3">
      <c r="A88" s="18" t="s">
        <v>222</v>
      </c>
      <c r="B88" s="18" t="s">
        <v>39</v>
      </c>
      <c r="C88" s="19" t="s">
        <v>359</v>
      </c>
      <c r="D88" s="9">
        <v>2145.9</v>
      </c>
      <c r="E88" s="9">
        <v>2157</v>
      </c>
      <c r="F88" s="9">
        <v>2157</v>
      </c>
      <c r="G88" s="2"/>
    </row>
    <row r="89" spans="1:7" ht="39.6" outlineLevel="4" x14ac:dyDescent="0.3">
      <c r="A89" s="18" t="s">
        <v>634</v>
      </c>
      <c r="B89" s="17"/>
      <c r="C89" s="19" t="s">
        <v>633</v>
      </c>
      <c r="D89" s="9">
        <v>19.399999999999999</v>
      </c>
      <c r="E89" s="9">
        <v>19.399999999999999</v>
      </c>
      <c r="F89" s="9">
        <v>19.399999999999999</v>
      </c>
      <c r="G89" s="2"/>
    </row>
    <row r="90" spans="1:7" ht="26.4" outlineLevel="4" x14ac:dyDescent="0.3">
      <c r="A90" s="18" t="s">
        <v>634</v>
      </c>
      <c r="B90" s="17" t="s">
        <v>39</v>
      </c>
      <c r="C90" s="19" t="s">
        <v>359</v>
      </c>
      <c r="D90" s="9">
        <v>19.399999999999999</v>
      </c>
      <c r="E90" s="9">
        <v>19.399999999999999</v>
      </c>
      <c r="F90" s="9">
        <v>19.399999999999999</v>
      </c>
      <c r="G90" s="2"/>
    </row>
    <row r="91" spans="1:7" ht="26.4" outlineLevel="4" x14ac:dyDescent="0.3">
      <c r="A91" s="18" t="s">
        <v>668</v>
      </c>
      <c r="B91" s="17"/>
      <c r="C91" s="19" t="s">
        <v>649</v>
      </c>
      <c r="D91" s="9">
        <v>22.299999999999997</v>
      </c>
      <c r="E91" s="9">
        <v>0</v>
      </c>
      <c r="F91" s="9">
        <v>0</v>
      </c>
      <c r="G91" s="2"/>
    </row>
    <row r="92" spans="1:7" ht="66" outlineLevel="4" x14ac:dyDescent="0.3">
      <c r="A92" s="18" t="s">
        <v>667</v>
      </c>
      <c r="B92" s="17"/>
      <c r="C92" s="19" t="s">
        <v>650</v>
      </c>
      <c r="D92" s="9">
        <v>22.299999999999997</v>
      </c>
      <c r="E92" s="9">
        <v>0</v>
      </c>
      <c r="F92" s="9">
        <v>0</v>
      </c>
      <c r="G92" s="2"/>
    </row>
    <row r="93" spans="1:7" ht="26.4" outlineLevel="4" x14ac:dyDescent="0.3">
      <c r="A93" s="18" t="s">
        <v>667</v>
      </c>
      <c r="B93" s="17" t="s">
        <v>39</v>
      </c>
      <c r="C93" s="19" t="s">
        <v>359</v>
      </c>
      <c r="D93" s="9">
        <v>22.299999999999997</v>
      </c>
      <c r="E93" s="9">
        <v>0</v>
      </c>
      <c r="F93" s="9">
        <v>0</v>
      </c>
      <c r="G93" s="2"/>
    </row>
    <row r="94" spans="1:7" outlineLevel="1" x14ac:dyDescent="0.3">
      <c r="A94" s="18" t="s">
        <v>209</v>
      </c>
      <c r="B94" s="18"/>
      <c r="C94" s="19" t="s">
        <v>500</v>
      </c>
      <c r="D94" s="9">
        <v>8564.1</v>
      </c>
      <c r="E94" s="9">
        <v>4910.5</v>
      </c>
      <c r="F94" s="9">
        <v>4910.5</v>
      </c>
      <c r="G94" s="2"/>
    </row>
    <row r="95" spans="1:7" ht="26.4" outlineLevel="2" x14ac:dyDescent="0.3">
      <c r="A95" s="18" t="s">
        <v>210</v>
      </c>
      <c r="B95" s="18"/>
      <c r="C95" s="19" t="s">
        <v>501</v>
      </c>
      <c r="D95" s="9">
        <v>6853.6</v>
      </c>
      <c r="E95" s="9">
        <v>3200</v>
      </c>
      <c r="F95" s="9">
        <v>3200</v>
      </c>
      <c r="G95" s="2"/>
    </row>
    <row r="96" spans="1:7" ht="26.4" outlineLevel="2" x14ac:dyDescent="0.3">
      <c r="A96" s="18" t="s">
        <v>741</v>
      </c>
      <c r="B96" s="17"/>
      <c r="C96" s="19" t="s">
        <v>742</v>
      </c>
      <c r="D96" s="9">
        <v>2333.3000000000002</v>
      </c>
      <c r="E96" s="9">
        <v>0</v>
      </c>
      <c r="F96" s="9">
        <v>0</v>
      </c>
      <c r="G96" s="2"/>
    </row>
    <row r="97" spans="1:7" ht="26.4" outlineLevel="2" x14ac:dyDescent="0.3">
      <c r="A97" s="18" t="s">
        <v>741</v>
      </c>
      <c r="B97" s="17" t="s">
        <v>39</v>
      </c>
      <c r="C97" s="19" t="s">
        <v>359</v>
      </c>
      <c r="D97" s="9">
        <v>2333.3000000000002</v>
      </c>
      <c r="E97" s="9">
        <v>0</v>
      </c>
      <c r="F97" s="9">
        <v>0</v>
      </c>
      <c r="G97" s="2"/>
    </row>
    <row r="98" spans="1:7" ht="26.4" outlineLevel="3" x14ac:dyDescent="0.3">
      <c r="A98" s="18" t="s">
        <v>211</v>
      </c>
      <c r="B98" s="18"/>
      <c r="C98" s="19" t="s">
        <v>502</v>
      </c>
      <c r="D98" s="9">
        <v>3900</v>
      </c>
      <c r="E98" s="9">
        <v>2330.5</v>
      </c>
      <c r="F98" s="9">
        <v>3200</v>
      </c>
      <c r="G98" s="2"/>
    </row>
    <row r="99" spans="1:7" ht="26.4" outlineLevel="4" x14ac:dyDescent="0.3">
      <c r="A99" s="18" t="s">
        <v>211</v>
      </c>
      <c r="B99" s="18" t="s">
        <v>39</v>
      </c>
      <c r="C99" s="19" t="s">
        <v>359</v>
      </c>
      <c r="D99" s="9">
        <v>3900</v>
      </c>
      <c r="E99" s="9">
        <v>2330.5</v>
      </c>
      <c r="F99" s="9">
        <v>3200</v>
      </c>
      <c r="G99" s="2"/>
    </row>
    <row r="100" spans="1:7" ht="26.4" outlineLevel="3" x14ac:dyDescent="0.3">
      <c r="A100" s="18" t="s">
        <v>574</v>
      </c>
      <c r="B100" s="18"/>
      <c r="C100" s="19" t="s">
        <v>686</v>
      </c>
      <c r="D100" s="9">
        <v>620.29999999999995</v>
      </c>
      <c r="E100" s="9">
        <v>869.5</v>
      </c>
      <c r="F100" s="9">
        <v>0</v>
      </c>
      <c r="G100" s="2"/>
    </row>
    <row r="101" spans="1:7" ht="26.4" outlineLevel="4" x14ac:dyDescent="0.3">
      <c r="A101" s="18" t="s">
        <v>574</v>
      </c>
      <c r="B101" s="18" t="s">
        <v>39</v>
      </c>
      <c r="C101" s="19" t="s">
        <v>359</v>
      </c>
      <c r="D101" s="9">
        <v>620.29999999999995</v>
      </c>
      <c r="E101" s="9">
        <v>869.5</v>
      </c>
      <c r="F101" s="9">
        <v>0</v>
      </c>
      <c r="G101" s="2"/>
    </row>
    <row r="102" spans="1:7" outlineLevel="4" x14ac:dyDescent="0.3">
      <c r="A102" s="18" t="s">
        <v>620</v>
      </c>
      <c r="B102" s="18"/>
      <c r="C102" s="19" t="s">
        <v>621</v>
      </c>
      <c r="D102" s="9">
        <v>1710.5</v>
      </c>
      <c r="E102" s="9">
        <v>1710.5</v>
      </c>
      <c r="F102" s="9">
        <v>1710.5</v>
      </c>
      <c r="G102" s="2"/>
    </row>
    <row r="103" spans="1:7" ht="39.6" outlineLevel="4" x14ac:dyDescent="0.3">
      <c r="A103" s="18" t="s">
        <v>619</v>
      </c>
      <c r="B103" s="18"/>
      <c r="C103" s="19" t="s">
        <v>622</v>
      </c>
      <c r="D103" s="9">
        <v>1532.6</v>
      </c>
      <c r="E103" s="9">
        <v>1532.6</v>
      </c>
      <c r="F103" s="9">
        <v>1532.6</v>
      </c>
      <c r="G103" s="2"/>
    </row>
    <row r="104" spans="1:7" ht="26.4" outlineLevel="4" x14ac:dyDescent="0.3">
      <c r="A104" s="18" t="s">
        <v>619</v>
      </c>
      <c r="B104" s="18" t="s">
        <v>39</v>
      </c>
      <c r="C104" s="19" t="s">
        <v>359</v>
      </c>
      <c r="D104" s="9">
        <v>1532.6</v>
      </c>
      <c r="E104" s="9">
        <v>1532.6</v>
      </c>
      <c r="F104" s="9">
        <v>1532.6</v>
      </c>
      <c r="G104" s="2"/>
    </row>
    <row r="105" spans="1:7" outlineLevel="4" x14ac:dyDescent="0.3">
      <c r="A105" s="18" t="s">
        <v>636</v>
      </c>
      <c r="B105" s="18"/>
      <c r="C105" s="19" t="s">
        <v>637</v>
      </c>
      <c r="D105" s="9">
        <v>177.9</v>
      </c>
      <c r="E105" s="9">
        <v>177.9</v>
      </c>
      <c r="F105" s="9">
        <v>177.9</v>
      </c>
      <c r="G105" s="2"/>
    </row>
    <row r="106" spans="1:7" ht="26.4" outlineLevel="4" x14ac:dyDescent="0.3">
      <c r="A106" s="18" t="s">
        <v>636</v>
      </c>
      <c r="B106" s="18" t="s">
        <v>39</v>
      </c>
      <c r="C106" s="19" t="s">
        <v>359</v>
      </c>
      <c r="D106" s="9">
        <v>177.9</v>
      </c>
      <c r="E106" s="9">
        <v>177.9</v>
      </c>
      <c r="F106" s="9">
        <v>177.9</v>
      </c>
      <c r="G106" s="2"/>
    </row>
    <row r="107" spans="1:7" ht="26.4" outlineLevel="1" x14ac:dyDescent="0.3">
      <c r="A107" s="18" t="s">
        <v>213</v>
      </c>
      <c r="B107" s="18"/>
      <c r="C107" s="19" t="s">
        <v>503</v>
      </c>
      <c r="D107" s="9">
        <v>15655.4</v>
      </c>
      <c r="E107" s="9">
        <v>15655.400000000001</v>
      </c>
      <c r="F107" s="9">
        <v>15655.400000000001</v>
      </c>
      <c r="G107" s="2"/>
    </row>
    <row r="108" spans="1:7" ht="26.4" outlineLevel="2" x14ac:dyDescent="0.3">
      <c r="A108" s="18" t="s">
        <v>214</v>
      </c>
      <c r="B108" s="18"/>
      <c r="C108" s="19" t="s">
        <v>504</v>
      </c>
      <c r="D108" s="9">
        <v>15655.4</v>
      </c>
      <c r="E108" s="9">
        <v>15655.400000000001</v>
      </c>
      <c r="F108" s="9">
        <v>15655.400000000001</v>
      </c>
      <c r="G108" s="2"/>
    </row>
    <row r="109" spans="1:7" ht="26.4" outlineLevel="3" x14ac:dyDescent="0.3">
      <c r="A109" s="18" t="s">
        <v>215</v>
      </c>
      <c r="B109" s="18"/>
      <c r="C109" s="19" t="s">
        <v>505</v>
      </c>
      <c r="D109" s="9">
        <v>11210.9</v>
      </c>
      <c r="E109" s="9">
        <v>11134.2</v>
      </c>
      <c r="F109" s="9">
        <v>11134.2</v>
      </c>
      <c r="G109" s="2"/>
    </row>
    <row r="110" spans="1:7" ht="52.8" outlineLevel="4" x14ac:dyDescent="0.3">
      <c r="A110" s="18" t="s">
        <v>215</v>
      </c>
      <c r="B110" s="18" t="s">
        <v>6</v>
      </c>
      <c r="C110" s="19" t="s">
        <v>332</v>
      </c>
      <c r="D110" s="9">
        <v>9465</v>
      </c>
      <c r="E110" s="9">
        <v>9465</v>
      </c>
      <c r="F110" s="9">
        <v>9465</v>
      </c>
      <c r="G110" s="2"/>
    </row>
    <row r="111" spans="1:7" ht="26.4" outlineLevel="4" x14ac:dyDescent="0.3">
      <c r="A111" s="18" t="s">
        <v>215</v>
      </c>
      <c r="B111" s="18" t="s">
        <v>7</v>
      </c>
      <c r="C111" s="19" t="s">
        <v>333</v>
      </c>
      <c r="D111" s="9">
        <v>1739.8</v>
      </c>
      <c r="E111" s="9">
        <v>1663.1</v>
      </c>
      <c r="F111" s="9">
        <v>1663.1</v>
      </c>
      <c r="G111" s="2"/>
    </row>
    <row r="112" spans="1:7" outlineLevel="4" x14ac:dyDescent="0.3">
      <c r="A112" s="18" t="s">
        <v>215</v>
      </c>
      <c r="B112" s="18" t="s">
        <v>8</v>
      </c>
      <c r="C112" s="19" t="s">
        <v>334</v>
      </c>
      <c r="D112" s="9">
        <v>6.1</v>
      </c>
      <c r="E112" s="9">
        <v>6.1</v>
      </c>
      <c r="F112" s="9">
        <v>6.1</v>
      </c>
      <c r="G112" s="2"/>
    </row>
    <row r="113" spans="1:7" ht="26.4" outlineLevel="3" x14ac:dyDescent="0.3">
      <c r="A113" s="18" t="s">
        <v>216</v>
      </c>
      <c r="B113" s="18"/>
      <c r="C113" s="19" t="s">
        <v>506</v>
      </c>
      <c r="D113" s="9">
        <v>4444.5</v>
      </c>
      <c r="E113" s="9">
        <v>4521.2</v>
      </c>
      <c r="F113" s="9">
        <v>4521.2</v>
      </c>
      <c r="G113" s="2"/>
    </row>
    <row r="114" spans="1:7" ht="52.8" outlineLevel="4" x14ac:dyDescent="0.3">
      <c r="A114" s="18" t="s">
        <v>216</v>
      </c>
      <c r="B114" s="18" t="s">
        <v>6</v>
      </c>
      <c r="C114" s="19" t="s">
        <v>332</v>
      </c>
      <c r="D114" s="9">
        <v>4351.7</v>
      </c>
      <c r="E114" s="9">
        <v>4351.7</v>
      </c>
      <c r="F114" s="9">
        <v>4351.7</v>
      </c>
      <c r="G114" s="2"/>
    </row>
    <row r="115" spans="1:7" ht="26.4" outlineLevel="4" x14ac:dyDescent="0.3">
      <c r="A115" s="18" t="s">
        <v>216</v>
      </c>
      <c r="B115" s="18" t="s">
        <v>7</v>
      </c>
      <c r="C115" s="19" t="s">
        <v>333</v>
      </c>
      <c r="D115" s="9">
        <v>92.8</v>
      </c>
      <c r="E115" s="9">
        <v>169.5</v>
      </c>
      <c r="F115" s="9">
        <v>169.5</v>
      </c>
      <c r="G115" s="2"/>
    </row>
    <row r="116" spans="1:7" s="30" customFormat="1" ht="39.6" x14ac:dyDescent="0.3">
      <c r="A116" s="18" t="s">
        <v>232</v>
      </c>
      <c r="B116" s="18"/>
      <c r="C116" s="19" t="s">
        <v>326</v>
      </c>
      <c r="D116" s="9">
        <v>47873.500000000007</v>
      </c>
      <c r="E116" s="9">
        <v>49685.5</v>
      </c>
      <c r="F116" s="9">
        <v>44784.000000000007</v>
      </c>
      <c r="G116" s="4"/>
    </row>
    <row r="117" spans="1:7" ht="26.4" outlineLevel="1" x14ac:dyDescent="0.3">
      <c r="A117" s="18" t="s">
        <v>249</v>
      </c>
      <c r="B117" s="18"/>
      <c r="C117" s="19" t="s">
        <v>533</v>
      </c>
      <c r="D117" s="9">
        <v>37620.100000000006</v>
      </c>
      <c r="E117" s="9">
        <v>39792.9</v>
      </c>
      <c r="F117" s="9">
        <v>35881.400000000009</v>
      </c>
      <c r="G117" s="2"/>
    </row>
    <row r="118" spans="1:7" outlineLevel="2" x14ac:dyDescent="0.3">
      <c r="A118" s="18" t="s">
        <v>250</v>
      </c>
      <c r="B118" s="18"/>
      <c r="C118" s="19" t="s">
        <v>534</v>
      </c>
      <c r="D118" s="9">
        <v>12946.100000000002</v>
      </c>
      <c r="E118" s="9">
        <v>17360.700000000004</v>
      </c>
      <c r="F118" s="9">
        <v>11506.100000000002</v>
      </c>
      <c r="G118" s="2"/>
    </row>
    <row r="119" spans="1:7" ht="39.6" outlineLevel="2" x14ac:dyDescent="0.3">
      <c r="A119" s="18" t="s">
        <v>627</v>
      </c>
      <c r="B119" s="18"/>
      <c r="C119" s="19" t="s">
        <v>646</v>
      </c>
      <c r="D119" s="9">
        <v>3751.8</v>
      </c>
      <c r="E119" s="9">
        <v>3751.8</v>
      </c>
      <c r="F119" s="9">
        <v>3751.8</v>
      </c>
      <c r="G119" s="2"/>
    </row>
    <row r="120" spans="1:7" ht="52.8" outlineLevel="2" x14ac:dyDescent="0.3">
      <c r="A120" s="18" t="s">
        <v>627</v>
      </c>
      <c r="B120" s="18" t="s">
        <v>6</v>
      </c>
      <c r="C120" s="19" t="s">
        <v>332</v>
      </c>
      <c r="D120" s="9">
        <v>3751.8</v>
      </c>
      <c r="E120" s="9">
        <v>3751.8</v>
      </c>
      <c r="F120" s="9">
        <v>3751.8</v>
      </c>
      <c r="G120" s="2"/>
    </row>
    <row r="121" spans="1:7" outlineLevel="3" x14ac:dyDescent="0.3">
      <c r="A121" s="18" t="s">
        <v>251</v>
      </c>
      <c r="B121" s="18"/>
      <c r="C121" s="19" t="s">
        <v>535</v>
      </c>
      <c r="D121" s="9">
        <v>8666.1</v>
      </c>
      <c r="E121" s="9">
        <v>8616.1</v>
      </c>
      <c r="F121" s="9">
        <v>7616.1</v>
      </c>
      <c r="G121" s="2"/>
    </row>
    <row r="122" spans="1:7" ht="52.8" outlineLevel="4" x14ac:dyDescent="0.3">
      <c r="A122" s="18" t="s">
        <v>251</v>
      </c>
      <c r="B122" s="18" t="s">
        <v>6</v>
      </c>
      <c r="C122" s="19" t="s">
        <v>332</v>
      </c>
      <c r="D122" s="9">
        <v>5880</v>
      </c>
      <c r="E122" s="9">
        <v>5880</v>
      </c>
      <c r="F122" s="9">
        <v>5880</v>
      </c>
      <c r="G122" s="2"/>
    </row>
    <row r="123" spans="1:7" ht="26.4" outlineLevel="4" x14ac:dyDescent="0.3">
      <c r="A123" s="18" t="s">
        <v>251</v>
      </c>
      <c r="B123" s="18" t="s">
        <v>7</v>
      </c>
      <c r="C123" s="19" t="s">
        <v>333</v>
      </c>
      <c r="D123" s="9">
        <v>2749.1</v>
      </c>
      <c r="E123" s="9">
        <v>2699.1</v>
      </c>
      <c r="F123" s="9">
        <v>1699.1</v>
      </c>
      <c r="G123" s="2"/>
    </row>
    <row r="124" spans="1:7" outlineLevel="4" x14ac:dyDescent="0.3">
      <c r="A124" s="18" t="s">
        <v>251</v>
      </c>
      <c r="B124" s="18" t="s">
        <v>8</v>
      </c>
      <c r="C124" s="19" t="s">
        <v>334</v>
      </c>
      <c r="D124" s="9">
        <v>37</v>
      </c>
      <c r="E124" s="9">
        <v>37</v>
      </c>
      <c r="F124" s="9">
        <v>37</v>
      </c>
      <c r="G124" s="2"/>
    </row>
    <row r="125" spans="1:7" ht="26.4" outlineLevel="4" x14ac:dyDescent="0.3">
      <c r="A125" s="18" t="s">
        <v>702</v>
      </c>
      <c r="B125" s="59"/>
      <c r="C125" s="61" t="s">
        <v>810</v>
      </c>
      <c r="D125" s="9">
        <v>390</v>
      </c>
      <c r="E125" s="9">
        <v>4854.6000000000004</v>
      </c>
      <c r="F125" s="9">
        <v>0</v>
      </c>
      <c r="G125" s="2"/>
    </row>
    <row r="126" spans="1:7" ht="26.4" outlineLevel="4" x14ac:dyDescent="0.3">
      <c r="A126" s="18" t="s">
        <v>702</v>
      </c>
      <c r="B126" s="59">
        <v>200</v>
      </c>
      <c r="C126" s="61" t="s">
        <v>333</v>
      </c>
      <c r="D126" s="9">
        <v>390</v>
      </c>
      <c r="E126" s="9">
        <v>4854.6000000000004</v>
      </c>
      <c r="F126" s="9">
        <v>0</v>
      </c>
      <c r="G126" s="2"/>
    </row>
    <row r="127" spans="1:7" ht="26.4" outlineLevel="4" x14ac:dyDescent="0.3">
      <c r="A127" s="18" t="s">
        <v>757</v>
      </c>
      <c r="B127" s="17"/>
      <c r="C127" s="19" t="s">
        <v>561</v>
      </c>
      <c r="D127" s="9">
        <v>100</v>
      </c>
      <c r="E127" s="9">
        <v>100</v>
      </c>
      <c r="F127" s="9">
        <v>100</v>
      </c>
      <c r="G127" s="2"/>
    </row>
    <row r="128" spans="1:7" ht="26.4" outlineLevel="4" x14ac:dyDescent="0.3">
      <c r="A128" s="18" t="s">
        <v>757</v>
      </c>
      <c r="B128" s="17">
        <v>200</v>
      </c>
      <c r="C128" s="19" t="s">
        <v>333</v>
      </c>
      <c r="D128" s="9">
        <v>100</v>
      </c>
      <c r="E128" s="9">
        <v>100</v>
      </c>
      <c r="F128" s="9">
        <v>100</v>
      </c>
      <c r="G128" s="2"/>
    </row>
    <row r="129" spans="1:12" ht="39.6" outlineLevel="4" x14ac:dyDescent="0.3">
      <c r="A129" s="18" t="s">
        <v>631</v>
      </c>
      <c r="B129" s="17"/>
      <c r="C129" s="19" t="s">
        <v>630</v>
      </c>
      <c r="D129" s="9">
        <v>38.200000000000003</v>
      </c>
      <c r="E129" s="9">
        <v>38.200000000000003</v>
      </c>
      <c r="F129" s="9">
        <v>38.200000000000003</v>
      </c>
      <c r="G129" s="2"/>
    </row>
    <row r="130" spans="1:12" ht="52.8" outlineLevel="4" x14ac:dyDescent="0.3">
      <c r="A130" s="18" t="s">
        <v>631</v>
      </c>
      <c r="B130" s="17" t="s">
        <v>6</v>
      </c>
      <c r="C130" s="19" t="s">
        <v>332</v>
      </c>
      <c r="D130" s="9">
        <v>38.200000000000003</v>
      </c>
      <c r="E130" s="9">
        <v>38.200000000000003</v>
      </c>
      <c r="F130" s="9">
        <v>38.200000000000003</v>
      </c>
      <c r="G130" s="2"/>
    </row>
    <row r="131" spans="1:12" ht="26.4" outlineLevel="2" x14ac:dyDescent="0.3">
      <c r="A131" s="18" t="s">
        <v>252</v>
      </c>
      <c r="B131" s="18"/>
      <c r="C131" s="19" t="s">
        <v>536</v>
      </c>
      <c r="D131" s="9">
        <v>24485.100000000002</v>
      </c>
      <c r="E131" s="9">
        <v>22142.5</v>
      </c>
      <c r="F131" s="9">
        <v>21811.300000000003</v>
      </c>
      <c r="G131" s="2"/>
    </row>
    <row r="132" spans="1:12" ht="26.4" outlineLevel="2" x14ac:dyDescent="0.3">
      <c r="A132" s="18" t="s">
        <v>789</v>
      </c>
      <c r="B132" s="17"/>
      <c r="C132" s="19" t="s">
        <v>790</v>
      </c>
      <c r="D132" s="9">
        <v>250</v>
      </c>
      <c r="E132" s="9">
        <v>0</v>
      </c>
      <c r="F132" s="9">
        <v>0</v>
      </c>
      <c r="G132" s="2"/>
    </row>
    <row r="133" spans="1:12" ht="26.4" outlineLevel="2" x14ac:dyDescent="0.3">
      <c r="A133" s="18" t="s">
        <v>789</v>
      </c>
      <c r="B133" s="17" t="s">
        <v>39</v>
      </c>
      <c r="C133" s="19" t="s">
        <v>359</v>
      </c>
      <c r="D133" s="9">
        <v>250</v>
      </c>
      <c r="E133" s="9">
        <v>0</v>
      </c>
      <c r="F133" s="9">
        <v>0</v>
      </c>
      <c r="G133" s="2"/>
    </row>
    <row r="134" spans="1:12" ht="39.6" outlineLevel="2" x14ac:dyDescent="0.3">
      <c r="A134" s="18" t="s">
        <v>628</v>
      </c>
      <c r="B134" s="18"/>
      <c r="C134" s="19" t="s">
        <v>646</v>
      </c>
      <c r="D134" s="9">
        <v>5412.1</v>
      </c>
      <c r="E134" s="9">
        <v>5412.1</v>
      </c>
      <c r="F134" s="9">
        <v>5412.1</v>
      </c>
      <c r="G134" s="2"/>
    </row>
    <row r="135" spans="1:12" ht="26.4" outlineLevel="2" x14ac:dyDescent="0.3">
      <c r="A135" s="18" t="s">
        <v>628</v>
      </c>
      <c r="B135" s="18" t="s">
        <v>39</v>
      </c>
      <c r="C135" s="19" t="s">
        <v>359</v>
      </c>
      <c r="D135" s="9">
        <v>5412.1</v>
      </c>
      <c r="E135" s="9">
        <v>5412.1</v>
      </c>
      <c r="F135" s="9">
        <v>5412.1</v>
      </c>
      <c r="G135" s="2"/>
    </row>
    <row r="136" spans="1:12" ht="26.4" outlineLevel="3" x14ac:dyDescent="0.3">
      <c r="A136" s="18" t="s">
        <v>253</v>
      </c>
      <c r="B136" s="18"/>
      <c r="C136" s="19" t="s">
        <v>537</v>
      </c>
      <c r="D136" s="9">
        <v>18287.8</v>
      </c>
      <c r="E136" s="9">
        <v>16416</v>
      </c>
      <c r="F136" s="9">
        <v>16044.8</v>
      </c>
      <c r="G136" s="2"/>
    </row>
    <row r="137" spans="1:12" ht="26.4" outlineLevel="4" x14ac:dyDescent="0.3">
      <c r="A137" s="18" t="s">
        <v>253</v>
      </c>
      <c r="B137" s="18" t="s">
        <v>39</v>
      </c>
      <c r="C137" s="19" t="s">
        <v>359</v>
      </c>
      <c r="D137" s="9">
        <v>18287.8</v>
      </c>
      <c r="E137" s="9">
        <v>16416</v>
      </c>
      <c r="F137" s="9">
        <v>16044.8</v>
      </c>
      <c r="G137" s="2"/>
      <c r="L137" s="25" t="s">
        <v>750</v>
      </c>
    </row>
    <row r="138" spans="1:12" ht="39.6" outlineLevel="4" x14ac:dyDescent="0.3">
      <c r="A138" s="18" t="s">
        <v>745</v>
      </c>
      <c r="B138" s="17"/>
      <c r="C138" s="19" t="s">
        <v>746</v>
      </c>
      <c r="D138" s="9">
        <v>257</v>
      </c>
      <c r="E138" s="9">
        <v>0</v>
      </c>
      <c r="F138" s="9">
        <v>0</v>
      </c>
      <c r="G138" s="2"/>
    </row>
    <row r="139" spans="1:12" ht="26.4" outlineLevel="4" x14ac:dyDescent="0.3">
      <c r="A139" s="18" t="s">
        <v>745</v>
      </c>
      <c r="B139" s="17"/>
      <c r="C139" s="19" t="s">
        <v>359</v>
      </c>
      <c r="D139" s="9">
        <v>257</v>
      </c>
      <c r="E139" s="9">
        <v>0</v>
      </c>
      <c r="F139" s="9">
        <v>0</v>
      </c>
      <c r="G139" s="2"/>
    </row>
    <row r="140" spans="1:12" ht="39.6" outlineLevel="4" x14ac:dyDescent="0.3">
      <c r="A140" s="18" t="s">
        <v>703</v>
      </c>
      <c r="B140" s="17"/>
      <c r="C140" s="19" t="s">
        <v>705</v>
      </c>
      <c r="D140" s="9">
        <v>223.8</v>
      </c>
      <c r="E140" s="9">
        <v>260</v>
      </c>
      <c r="F140" s="9">
        <v>300</v>
      </c>
      <c r="G140" s="2"/>
    </row>
    <row r="141" spans="1:12" ht="26.4" outlineLevel="4" x14ac:dyDescent="0.3">
      <c r="A141" s="18" t="s">
        <v>703</v>
      </c>
      <c r="B141" s="17" t="s">
        <v>39</v>
      </c>
      <c r="C141" s="19" t="s">
        <v>359</v>
      </c>
      <c r="D141" s="9">
        <v>223.8</v>
      </c>
      <c r="E141" s="9">
        <v>260</v>
      </c>
      <c r="F141" s="9">
        <v>300</v>
      </c>
      <c r="G141" s="2"/>
    </row>
    <row r="142" spans="1:12" ht="39.6" outlineLevel="4" x14ac:dyDescent="0.3">
      <c r="A142" s="18" t="s">
        <v>632</v>
      </c>
      <c r="B142" s="17"/>
      <c r="C142" s="19" t="s">
        <v>630</v>
      </c>
      <c r="D142" s="9">
        <v>54.4</v>
      </c>
      <c r="E142" s="9">
        <v>54.4</v>
      </c>
      <c r="F142" s="9">
        <v>54.4</v>
      </c>
      <c r="G142" s="2"/>
    </row>
    <row r="143" spans="1:12" ht="26.4" outlineLevel="4" x14ac:dyDescent="0.3">
      <c r="A143" s="18" t="s">
        <v>632</v>
      </c>
      <c r="B143" s="17">
        <v>600</v>
      </c>
      <c r="C143" s="19" t="s">
        <v>359</v>
      </c>
      <c r="D143" s="9">
        <v>54.4</v>
      </c>
      <c r="E143" s="9">
        <v>54.4</v>
      </c>
      <c r="F143" s="9">
        <v>54.4</v>
      </c>
      <c r="G143" s="2"/>
    </row>
    <row r="144" spans="1:12" ht="26.4" outlineLevel="4" x14ac:dyDescent="0.3">
      <c r="A144" s="58" t="s">
        <v>604</v>
      </c>
      <c r="B144" s="59"/>
      <c r="C144" s="61" t="s">
        <v>641</v>
      </c>
      <c r="D144" s="9">
        <v>188.9</v>
      </c>
      <c r="E144" s="9">
        <v>289.7</v>
      </c>
      <c r="F144" s="9">
        <v>2564</v>
      </c>
      <c r="G144" s="2"/>
    </row>
    <row r="145" spans="1:7" ht="26.4" outlineLevel="4" x14ac:dyDescent="0.3">
      <c r="A145" s="18" t="s">
        <v>769</v>
      </c>
      <c r="B145" s="17"/>
      <c r="C145" s="19" t="s">
        <v>704</v>
      </c>
      <c r="D145" s="9">
        <v>0</v>
      </c>
      <c r="E145" s="9">
        <v>0</v>
      </c>
      <c r="F145" s="9">
        <v>2150</v>
      </c>
      <c r="G145" s="2"/>
    </row>
    <row r="146" spans="1:7" ht="26.4" outlineLevel="4" x14ac:dyDescent="0.3">
      <c r="A146" s="18" t="s">
        <v>769</v>
      </c>
      <c r="B146" s="17" t="s">
        <v>39</v>
      </c>
      <c r="C146" s="19" t="s">
        <v>359</v>
      </c>
      <c r="D146" s="9">
        <v>0</v>
      </c>
      <c r="E146" s="9">
        <v>0</v>
      </c>
      <c r="F146" s="9">
        <v>2150</v>
      </c>
      <c r="G146" s="2"/>
    </row>
    <row r="147" spans="1:7" ht="52.8" outlineLevel="4" x14ac:dyDescent="0.3">
      <c r="A147" s="58" t="s">
        <v>605</v>
      </c>
      <c r="B147" s="59"/>
      <c r="C147" s="61" t="s">
        <v>653</v>
      </c>
      <c r="D147" s="9">
        <v>188.9</v>
      </c>
      <c r="E147" s="9">
        <v>289.7</v>
      </c>
      <c r="F147" s="9">
        <v>414</v>
      </c>
      <c r="G147" s="2"/>
    </row>
    <row r="148" spans="1:7" ht="26.4" outlineLevel="4" x14ac:dyDescent="0.3">
      <c r="A148" s="58" t="s">
        <v>605</v>
      </c>
      <c r="B148" s="59">
        <v>600</v>
      </c>
      <c r="C148" s="61" t="s">
        <v>359</v>
      </c>
      <c r="D148" s="9">
        <v>188.9</v>
      </c>
      <c r="E148" s="9">
        <v>289.7</v>
      </c>
      <c r="F148" s="9">
        <v>414</v>
      </c>
      <c r="G148" s="2"/>
    </row>
    <row r="149" spans="1:7" ht="39.6" outlineLevel="1" x14ac:dyDescent="0.3">
      <c r="A149" s="18" t="s">
        <v>233</v>
      </c>
      <c r="B149" s="18"/>
      <c r="C149" s="19" t="s">
        <v>517</v>
      </c>
      <c r="D149" s="9">
        <v>6426.4999999999991</v>
      </c>
      <c r="E149" s="9">
        <v>6065.7</v>
      </c>
      <c r="F149" s="9">
        <v>5075.7</v>
      </c>
      <c r="G149" s="2"/>
    </row>
    <row r="150" spans="1:7" ht="26.4" outlineLevel="2" x14ac:dyDescent="0.3">
      <c r="A150" s="18" t="s">
        <v>234</v>
      </c>
      <c r="B150" s="18"/>
      <c r="C150" s="19" t="s">
        <v>518</v>
      </c>
      <c r="D150" s="9">
        <v>6063.5999999999995</v>
      </c>
      <c r="E150" s="9">
        <v>6065.7</v>
      </c>
      <c r="F150" s="9">
        <v>5075.7</v>
      </c>
      <c r="G150" s="2"/>
    </row>
    <row r="151" spans="1:7" ht="39.6" outlineLevel="2" x14ac:dyDescent="0.3">
      <c r="A151" s="18" t="s">
        <v>625</v>
      </c>
      <c r="B151" s="18"/>
      <c r="C151" s="19" t="s">
        <v>626</v>
      </c>
      <c r="D151" s="9">
        <v>690.6</v>
      </c>
      <c r="E151" s="9">
        <v>690.6</v>
      </c>
      <c r="F151" s="9">
        <v>690.6</v>
      </c>
      <c r="G151" s="2"/>
    </row>
    <row r="152" spans="1:7" ht="26.4" outlineLevel="2" x14ac:dyDescent="0.3">
      <c r="A152" s="18" t="s">
        <v>625</v>
      </c>
      <c r="B152" s="18" t="s">
        <v>39</v>
      </c>
      <c r="C152" s="19" t="s">
        <v>359</v>
      </c>
      <c r="D152" s="9">
        <v>690.6</v>
      </c>
      <c r="E152" s="9">
        <v>690.6</v>
      </c>
      <c r="F152" s="9">
        <v>690.6</v>
      </c>
      <c r="G152" s="2"/>
    </row>
    <row r="153" spans="1:7" ht="39.6" outlineLevel="3" x14ac:dyDescent="0.3">
      <c r="A153" s="18" t="s">
        <v>235</v>
      </c>
      <c r="B153" s="18"/>
      <c r="C153" s="19" t="s">
        <v>519</v>
      </c>
      <c r="D153" s="9">
        <v>5353.0999999999995</v>
      </c>
      <c r="E153" s="9">
        <v>5353.0999999999995</v>
      </c>
      <c r="F153" s="9">
        <v>4353.0999999999995</v>
      </c>
      <c r="G153" s="2"/>
    </row>
    <row r="154" spans="1:7" ht="26.4" outlineLevel="4" x14ac:dyDescent="0.3">
      <c r="A154" s="18" t="s">
        <v>235</v>
      </c>
      <c r="B154" s="18" t="s">
        <v>39</v>
      </c>
      <c r="C154" s="19" t="s">
        <v>359</v>
      </c>
      <c r="D154" s="9">
        <v>5353.0999999999995</v>
      </c>
      <c r="E154" s="9">
        <v>5353.0999999999995</v>
      </c>
      <c r="F154" s="9">
        <v>4353.0999999999995</v>
      </c>
      <c r="G154" s="2"/>
    </row>
    <row r="155" spans="1:7" ht="26.4" outlineLevel="4" x14ac:dyDescent="0.3">
      <c r="A155" s="18" t="s">
        <v>700</v>
      </c>
      <c r="B155" s="17"/>
      <c r="C155" s="19" t="s">
        <v>701</v>
      </c>
      <c r="D155" s="9">
        <v>12.9</v>
      </c>
      <c r="E155" s="9">
        <v>15</v>
      </c>
      <c r="F155" s="9">
        <v>25</v>
      </c>
      <c r="G155" s="2"/>
    </row>
    <row r="156" spans="1:7" ht="26.4" outlineLevel="4" x14ac:dyDescent="0.3">
      <c r="A156" s="18" t="s">
        <v>700</v>
      </c>
      <c r="B156" s="17" t="s">
        <v>39</v>
      </c>
      <c r="C156" s="19" t="s">
        <v>359</v>
      </c>
      <c r="D156" s="9">
        <v>12.9</v>
      </c>
      <c r="E156" s="9">
        <v>15</v>
      </c>
      <c r="F156" s="9">
        <v>25</v>
      </c>
      <c r="G156" s="2"/>
    </row>
    <row r="157" spans="1:7" ht="39.6" outlineLevel="4" x14ac:dyDescent="0.3">
      <c r="A157" s="58" t="s">
        <v>635</v>
      </c>
      <c r="B157" s="59"/>
      <c r="C157" s="61" t="s">
        <v>633</v>
      </c>
      <c r="D157" s="9">
        <v>7</v>
      </c>
      <c r="E157" s="9">
        <v>7</v>
      </c>
      <c r="F157" s="9">
        <v>7</v>
      </c>
      <c r="G157" s="2"/>
    </row>
    <row r="158" spans="1:7" ht="26.4" outlineLevel="4" x14ac:dyDescent="0.3">
      <c r="A158" s="18" t="s">
        <v>635</v>
      </c>
      <c r="B158" s="17" t="s">
        <v>39</v>
      </c>
      <c r="C158" s="19" t="s">
        <v>359</v>
      </c>
      <c r="D158" s="9">
        <v>7</v>
      </c>
      <c r="E158" s="9">
        <v>7</v>
      </c>
      <c r="F158" s="9">
        <v>7</v>
      </c>
      <c r="G158" s="2"/>
    </row>
    <row r="159" spans="1:7" ht="26.4" outlineLevel="4" x14ac:dyDescent="0.3">
      <c r="A159" s="58" t="s">
        <v>602</v>
      </c>
      <c r="B159" s="59"/>
      <c r="C159" s="61" t="s">
        <v>641</v>
      </c>
      <c r="D159" s="9">
        <v>62.9</v>
      </c>
      <c r="E159" s="9">
        <v>0</v>
      </c>
      <c r="F159" s="9">
        <v>0</v>
      </c>
      <c r="G159" s="2"/>
    </row>
    <row r="160" spans="1:7" ht="39.6" outlineLevel="4" x14ac:dyDescent="0.3">
      <c r="A160" s="58" t="s">
        <v>603</v>
      </c>
      <c r="B160" s="59"/>
      <c r="C160" s="61" t="s">
        <v>642</v>
      </c>
      <c r="D160" s="9">
        <v>62.9</v>
      </c>
      <c r="E160" s="9">
        <v>0</v>
      </c>
      <c r="F160" s="9">
        <v>0</v>
      </c>
      <c r="G160" s="2"/>
    </row>
    <row r="161" spans="1:7" ht="26.4" outlineLevel="4" x14ac:dyDescent="0.3">
      <c r="A161" s="58" t="s">
        <v>603</v>
      </c>
      <c r="B161" s="59">
        <v>600</v>
      </c>
      <c r="C161" s="61" t="s">
        <v>601</v>
      </c>
      <c r="D161" s="9">
        <v>62.9</v>
      </c>
      <c r="E161" s="9">
        <v>0</v>
      </c>
      <c r="F161" s="9">
        <v>0</v>
      </c>
      <c r="G161" s="2"/>
    </row>
    <row r="162" spans="1:7" ht="26.4" outlineLevel="4" x14ac:dyDescent="0.3">
      <c r="A162" s="18" t="s">
        <v>759</v>
      </c>
      <c r="B162" s="17"/>
      <c r="C162" s="61" t="s">
        <v>760</v>
      </c>
      <c r="D162" s="9">
        <v>300</v>
      </c>
      <c r="E162" s="9">
        <v>0</v>
      </c>
      <c r="F162" s="9">
        <v>0</v>
      </c>
      <c r="G162" s="2"/>
    </row>
    <row r="163" spans="1:7" outlineLevel="4" x14ac:dyDescent="0.3">
      <c r="A163" s="18" t="s">
        <v>755</v>
      </c>
      <c r="B163" s="17"/>
      <c r="C163" s="61" t="s">
        <v>756</v>
      </c>
      <c r="D163" s="9">
        <v>300</v>
      </c>
      <c r="E163" s="9">
        <v>0</v>
      </c>
      <c r="F163" s="9">
        <v>0</v>
      </c>
      <c r="G163" s="2"/>
    </row>
    <row r="164" spans="1:7" ht="26.4" outlineLevel="4" x14ac:dyDescent="0.3">
      <c r="A164" s="18" t="s">
        <v>755</v>
      </c>
      <c r="B164" s="17">
        <v>600</v>
      </c>
      <c r="C164" s="61" t="s">
        <v>601</v>
      </c>
      <c r="D164" s="9">
        <v>300</v>
      </c>
      <c r="E164" s="9">
        <v>0</v>
      </c>
      <c r="F164" s="9">
        <v>0</v>
      </c>
      <c r="G164" s="2"/>
    </row>
    <row r="165" spans="1:7" ht="39.6" outlineLevel="1" x14ac:dyDescent="0.3">
      <c r="A165" s="18" t="s">
        <v>255</v>
      </c>
      <c r="B165" s="18"/>
      <c r="C165" s="19" t="s">
        <v>562</v>
      </c>
      <c r="D165" s="9">
        <v>3826.8999999999996</v>
      </c>
      <c r="E165" s="9">
        <v>3826.8999999999996</v>
      </c>
      <c r="F165" s="9">
        <v>3826.8999999999996</v>
      </c>
      <c r="G165" s="2"/>
    </row>
    <row r="166" spans="1:7" ht="26.4" outlineLevel="3" x14ac:dyDescent="0.3">
      <c r="A166" s="18" t="s">
        <v>256</v>
      </c>
      <c r="B166" s="18"/>
      <c r="C166" s="19" t="s">
        <v>538</v>
      </c>
      <c r="D166" s="9">
        <v>3826.8999999999996</v>
      </c>
      <c r="E166" s="9">
        <v>3826.8999999999996</v>
      </c>
      <c r="F166" s="9">
        <v>3826.8999999999996</v>
      </c>
      <c r="G166" s="2"/>
    </row>
    <row r="167" spans="1:7" ht="52.8" outlineLevel="4" x14ac:dyDescent="0.3">
      <c r="A167" s="18" t="s">
        <v>256</v>
      </c>
      <c r="B167" s="18" t="s">
        <v>6</v>
      </c>
      <c r="C167" s="19" t="s">
        <v>332</v>
      </c>
      <c r="D167" s="9">
        <v>3593.2</v>
      </c>
      <c r="E167" s="9">
        <v>3593.2</v>
      </c>
      <c r="F167" s="9">
        <v>3593.2</v>
      </c>
      <c r="G167" s="2"/>
    </row>
    <row r="168" spans="1:7" ht="26.4" outlineLevel="4" x14ac:dyDescent="0.3">
      <c r="A168" s="18" t="s">
        <v>256</v>
      </c>
      <c r="B168" s="18" t="s">
        <v>7</v>
      </c>
      <c r="C168" s="19" t="s">
        <v>333</v>
      </c>
      <c r="D168" s="9">
        <v>233.7</v>
      </c>
      <c r="E168" s="9">
        <v>233.7</v>
      </c>
      <c r="F168" s="9">
        <v>233.7</v>
      </c>
      <c r="G168" s="2"/>
    </row>
    <row r="169" spans="1:7" s="30" customFormat="1" ht="39.6" x14ac:dyDescent="0.3">
      <c r="A169" s="18" t="s">
        <v>258</v>
      </c>
      <c r="B169" s="18"/>
      <c r="C169" s="19" t="s">
        <v>329</v>
      </c>
      <c r="D169" s="9">
        <v>5160.8999999999996</v>
      </c>
      <c r="E169" s="9">
        <v>3297.9</v>
      </c>
      <c r="F169" s="9">
        <v>2597.9</v>
      </c>
      <c r="G169" s="4"/>
    </row>
    <row r="170" spans="1:7" ht="26.4" outlineLevel="1" x14ac:dyDescent="0.3">
      <c r="A170" s="18" t="s">
        <v>259</v>
      </c>
      <c r="B170" s="18"/>
      <c r="C170" s="19" t="s">
        <v>539</v>
      </c>
      <c r="D170" s="9">
        <v>3263</v>
      </c>
      <c r="E170" s="9">
        <v>1400</v>
      </c>
      <c r="F170" s="9">
        <v>700</v>
      </c>
      <c r="G170" s="2"/>
    </row>
    <row r="171" spans="1:7" ht="66" outlineLevel="2" x14ac:dyDescent="0.3">
      <c r="A171" s="18" t="s">
        <v>260</v>
      </c>
      <c r="B171" s="18"/>
      <c r="C171" s="19" t="s">
        <v>540</v>
      </c>
      <c r="D171" s="9">
        <v>517.79999999999995</v>
      </c>
      <c r="E171" s="9">
        <v>417.8</v>
      </c>
      <c r="F171" s="9">
        <v>217.8</v>
      </c>
      <c r="G171" s="2"/>
    </row>
    <row r="172" spans="1:7" ht="79.2" outlineLevel="3" x14ac:dyDescent="0.3">
      <c r="A172" s="18" t="s">
        <v>261</v>
      </c>
      <c r="B172" s="18"/>
      <c r="C172" s="19" t="s">
        <v>541</v>
      </c>
      <c r="D172" s="9">
        <v>500.8</v>
      </c>
      <c r="E172" s="9">
        <v>412.8</v>
      </c>
      <c r="F172" s="9">
        <v>212.8</v>
      </c>
      <c r="G172" s="2"/>
    </row>
    <row r="173" spans="1:7" ht="52.8" outlineLevel="4" x14ac:dyDescent="0.3">
      <c r="A173" s="18" t="s">
        <v>261</v>
      </c>
      <c r="B173" s="18" t="s">
        <v>6</v>
      </c>
      <c r="C173" s="19" t="s">
        <v>332</v>
      </c>
      <c r="D173" s="9">
        <v>5.2</v>
      </c>
      <c r="E173" s="9">
        <v>5.2</v>
      </c>
      <c r="F173" s="9">
        <v>5.2</v>
      </c>
      <c r="G173" s="2"/>
    </row>
    <row r="174" spans="1:7" ht="26.4" outlineLevel="4" x14ac:dyDescent="0.3">
      <c r="A174" s="18" t="s">
        <v>261</v>
      </c>
      <c r="B174" s="18" t="s">
        <v>7</v>
      </c>
      <c r="C174" s="19" t="s">
        <v>333</v>
      </c>
      <c r="D174" s="9">
        <v>495.6</v>
      </c>
      <c r="E174" s="9">
        <v>407.6</v>
      </c>
      <c r="F174" s="9">
        <v>207.60000000000002</v>
      </c>
      <c r="G174" s="2"/>
    </row>
    <row r="175" spans="1:7" ht="26.4" outlineLevel="3" x14ac:dyDescent="0.3">
      <c r="A175" s="18" t="s">
        <v>262</v>
      </c>
      <c r="B175" s="18"/>
      <c r="C175" s="19" t="s">
        <v>542</v>
      </c>
      <c r="D175" s="9">
        <v>5</v>
      </c>
      <c r="E175" s="9">
        <v>5</v>
      </c>
      <c r="F175" s="9">
        <v>5</v>
      </c>
      <c r="G175" s="2"/>
    </row>
    <row r="176" spans="1:7" ht="26.4" outlineLevel="4" x14ac:dyDescent="0.3">
      <c r="A176" s="18" t="s">
        <v>262</v>
      </c>
      <c r="B176" s="18" t="s">
        <v>7</v>
      </c>
      <c r="C176" s="19" t="s">
        <v>333</v>
      </c>
      <c r="D176" s="9">
        <v>5</v>
      </c>
      <c r="E176" s="9">
        <v>5</v>
      </c>
      <c r="F176" s="9">
        <v>5</v>
      </c>
      <c r="G176" s="2"/>
    </row>
    <row r="177" spans="1:7" ht="26.4" outlineLevel="4" x14ac:dyDescent="0.3">
      <c r="A177" s="18" t="s">
        <v>761</v>
      </c>
      <c r="B177" s="17"/>
      <c r="C177" s="19" t="s">
        <v>762</v>
      </c>
      <c r="D177" s="9">
        <v>12</v>
      </c>
      <c r="E177" s="9">
        <v>0</v>
      </c>
      <c r="F177" s="9">
        <v>0</v>
      </c>
      <c r="G177" s="2"/>
    </row>
    <row r="178" spans="1:7" ht="26.4" outlineLevel="4" x14ac:dyDescent="0.3">
      <c r="A178" s="18" t="s">
        <v>761</v>
      </c>
      <c r="B178" s="17">
        <v>200</v>
      </c>
      <c r="C178" s="19" t="s">
        <v>333</v>
      </c>
      <c r="D178" s="9">
        <v>12</v>
      </c>
      <c r="E178" s="9">
        <v>0</v>
      </c>
      <c r="F178" s="9">
        <v>0</v>
      </c>
      <c r="G178" s="2"/>
    </row>
    <row r="179" spans="1:7" ht="39.6" outlineLevel="2" x14ac:dyDescent="0.3">
      <c r="A179" s="18" t="s">
        <v>263</v>
      </c>
      <c r="B179" s="18"/>
      <c r="C179" s="19" t="s">
        <v>543</v>
      </c>
      <c r="D179" s="9">
        <v>989</v>
      </c>
      <c r="E179" s="9">
        <v>959</v>
      </c>
      <c r="F179" s="9">
        <v>459</v>
      </c>
      <c r="G179" s="2"/>
    </row>
    <row r="180" spans="1:7" ht="26.4" outlineLevel="3" x14ac:dyDescent="0.3">
      <c r="A180" s="18" t="s">
        <v>264</v>
      </c>
      <c r="B180" s="18"/>
      <c r="C180" s="19" t="s">
        <v>544</v>
      </c>
      <c r="D180" s="9">
        <v>989</v>
      </c>
      <c r="E180" s="9">
        <v>959</v>
      </c>
      <c r="F180" s="9">
        <v>459</v>
      </c>
      <c r="G180" s="2"/>
    </row>
    <row r="181" spans="1:7" ht="52.8" outlineLevel="4" x14ac:dyDescent="0.3">
      <c r="A181" s="18" t="s">
        <v>264</v>
      </c>
      <c r="B181" s="18" t="s">
        <v>6</v>
      </c>
      <c r="C181" s="19" t="s">
        <v>332</v>
      </c>
      <c r="D181" s="9">
        <v>397</v>
      </c>
      <c r="E181" s="9">
        <v>397</v>
      </c>
      <c r="F181" s="9">
        <v>197</v>
      </c>
      <c r="G181" s="2"/>
    </row>
    <row r="182" spans="1:7" ht="26.4" outlineLevel="4" x14ac:dyDescent="0.3">
      <c r="A182" s="18" t="s">
        <v>264</v>
      </c>
      <c r="B182" s="18" t="s">
        <v>7</v>
      </c>
      <c r="C182" s="19" t="s">
        <v>333</v>
      </c>
      <c r="D182" s="9">
        <v>592</v>
      </c>
      <c r="E182" s="9">
        <v>562</v>
      </c>
      <c r="F182" s="9">
        <v>262</v>
      </c>
      <c r="G182" s="2"/>
    </row>
    <row r="183" spans="1:7" ht="26.4" outlineLevel="4" x14ac:dyDescent="0.3">
      <c r="A183" s="18" t="s">
        <v>265</v>
      </c>
      <c r="B183" s="17"/>
      <c r="C183" s="19" t="s">
        <v>606</v>
      </c>
      <c r="D183" s="9">
        <v>23.2</v>
      </c>
      <c r="E183" s="9">
        <v>23.2</v>
      </c>
      <c r="F183" s="9">
        <v>23.2</v>
      </c>
      <c r="G183" s="2"/>
    </row>
    <row r="184" spans="1:7" outlineLevel="4" x14ac:dyDescent="0.3">
      <c r="A184" s="18" t="s">
        <v>266</v>
      </c>
      <c r="B184" s="17"/>
      <c r="C184" s="19" t="s">
        <v>607</v>
      </c>
      <c r="D184" s="9">
        <v>23.2</v>
      </c>
      <c r="E184" s="9">
        <v>23.2</v>
      </c>
      <c r="F184" s="9">
        <v>23.2</v>
      </c>
      <c r="G184" s="2"/>
    </row>
    <row r="185" spans="1:7" ht="26.4" outlineLevel="4" x14ac:dyDescent="0.3">
      <c r="A185" s="18" t="s">
        <v>266</v>
      </c>
      <c r="B185" s="17">
        <v>200</v>
      </c>
      <c r="C185" s="19" t="s">
        <v>333</v>
      </c>
      <c r="D185" s="9">
        <v>23.2</v>
      </c>
      <c r="E185" s="9">
        <v>23.2</v>
      </c>
      <c r="F185" s="9">
        <v>23.2</v>
      </c>
      <c r="G185" s="2"/>
    </row>
    <row r="186" spans="1:7" ht="26.4" outlineLevel="4" x14ac:dyDescent="0.3">
      <c r="A186" s="18" t="s">
        <v>764</v>
      </c>
      <c r="B186" s="17"/>
      <c r="C186" s="19" t="s">
        <v>767</v>
      </c>
      <c r="D186" s="9">
        <v>233</v>
      </c>
      <c r="E186" s="9">
        <v>0</v>
      </c>
      <c r="F186" s="9">
        <v>0</v>
      </c>
      <c r="G186" s="2"/>
    </row>
    <row r="187" spans="1:7" ht="66" outlineLevel="4" x14ac:dyDescent="0.3">
      <c r="A187" s="18" t="s">
        <v>765</v>
      </c>
      <c r="B187" s="17"/>
      <c r="C187" s="19" t="s">
        <v>768</v>
      </c>
      <c r="D187" s="9">
        <v>233</v>
      </c>
      <c r="E187" s="9">
        <v>0</v>
      </c>
      <c r="F187" s="9">
        <v>0</v>
      </c>
      <c r="G187" s="2"/>
    </row>
    <row r="188" spans="1:7" ht="26.4" outlineLevel="4" x14ac:dyDescent="0.3">
      <c r="A188" s="18" t="s">
        <v>765</v>
      </c>
      <c r="B188" s="17">
        <v>200</v>
      </c>
      <c r="C188" s="19" t="s">
        <v>333</v>
      </c>
      <c r="D188" s="9">
        <v>233</v>
      </c>
      <c r="E188" s="9">
        <v>0</v>
      </c>
      <c r="F188" s="9">
        <v>0</v>
      </c>
      <c r="G188" s="2"/>
    </row>
    <row r="189" spans="1:7" ht="26.4" outlineLevel="4" x14ac:dyDescent="0.3">
      <c r="A189" s="79" t="s">
        <v>706</v>
      </c>
      <c r="B189" s="80"/>
      <c r="C189" s="19" t="s">
        <v>707</v>
      </c>
      <c r="D189" s="9">
        <v>1500</v>
      </c>
      <c r="E189" s="9">
        <v>0</v>
      </c>
      <c r="F189" s="9">
        <v>0</v>
      </c>
      <c r="G189" s="2"/>
    </row>
    <row r="190" spans="1:7" ht="39.6" outlineLevel="4" x14ac:dyDescent="0.3">
      <c r="A190" s="79" t="s">
        <v>785</v>
      </c>
      <c r="B190" s="80"/>
      <c r="C190" s="19" t="s">
        <v>786</v>
      </c>
      <c r="D190" s="9">
        <v>1200</v>
      </c>
      <c r="E190" s="9">
        <v>0</v>
      </c>
      <c r="F190" s="9">
        <v>0</v>
      </c>
      <c r="G190" s="2"/>
    </row>
    <row r="191" spans="1:7" ht="26.4" outlineLevel="4" x14ac:dyDescent="0.3">
      <c r="A191" s="79" t="s">
        <v>785</v>
      </c>
      <c r="B191" s="79">
        <v>200</v>
      </c>
      <c r="C191" s="19" t="s">
        <v>333</v>
      </c>
      <c r="D191" s="9">
        <v>1200</v>
      </c>
      <c r="E191" s="9">
        <v>0</v>
      </c>
      <c r="F191" s="9">
        <v>0</v>
      </c>
      <c r="G191" s="2"/>
    </row>
    <row r="192" spans="1:7" ht="26.4" outlineLevel="4" x14ac:dyDescent="0.3">
      <c r="A192" s="79" t="s">
        <v>736</v>
      </c>
      <c r="B192" s="80"/>
      <c r="C192" s="19" t="s">
        <v>708</v>
      </c>
      <c r="D192" s="9">
        <v>300</v>
      </c>
      <c r="E192" s="9">
        <v>0</v>
      </c>
      <c r="F192" s="9">
        <v>0</v>
      </c>
      <c r="G192" s="2"/>
    </row>
    <row r="193" spans="1:7" ht="26.4" outlineLevel="4" x14ac:dyDescent="0.3">
      <c r="A193" s="79" t="s">
        <v>736</v>
      </c>
      <c r="B193" s="79">
        <v>200</v>
      </c>
      <c r="C193" s="19" t="s">
        <v>333</v>
      </c>
      <c r="D193" s="9">
        <v>300</v>
      </c>
      <c r="E193" s="9">
        <v>0</v>
      </c>
      <c r="F193" s="9">
        <v>0</v>
      </c>
      <c r="G193" s="2"/>
    </row>
    <row r="194" spans="1:7" ht="26.4" outlineLevel="1" x14ac:dyDescent="0.3">
      <c r="A194" s="18" t="s">
        <v>267</v>
      </c>
      <c r="B194" s="18"/>
      <c r="C194" s="19" t="s">
        <v>547</v>
      </c>
      <c r="D194" s="9">
        <v>1897.9</v>
      </c>
      <c r="E194" s="9">
        <v>1897.9</v>
      </c>
      <c r="F194" s="9">
        <v>1897.9</v>
      </c>
      <c r="G194" s="2"/>
    </row>
    <row r="195" spans="1:7" ht="26.4" outlineLevel="2" x14ac:dyDescent="0.3">
      <c r="A195" s="18" t="s">
        <v>268</v>
      </c>
      <c r="B195" s="18"/>
      <c r="C195" s="19" t="s">
        <v>548</v>
      </c>
      <c r="D195" s="9">
        <v>1897.9</v>
      </c>
      <c r="E195" s="9">
        <v>1897.9</v>
      </c>
      <c r="F195" s="9">
        <v>1897.9</v>
      </c>
      <c r="G195" s="2"/>
    </row>
    <row r="196" spans="1:7" ht="26.4" outlineLevel="3" x14ac:dyDescent="0.3">
      <c r="A196" s="18" t="s">
        <v>269</v>
      </c>
      <c r="B196" s="18"/>
      <c r="C196" s="19" t="s">
        <v>549</v>
      </c>
      <c r="D196" s="9">
        <v>1897.9</v>
      </c>
      <c r="E196" s="9">
        <v>1897.9</v>
      </c>
      <c r="F196" s="9">
        <v>1897.9</v>
      </c>
      <c r="G196" s="2"/>
    </row>
    <row r="197" spans="1:7" ht="52.8" outlineLevel="4" x14ac:dyDescent="0.3">
      <c r="A197" s="18" t="s">
        <v>269</v>
      </c>
      <c r="B197" s="18" t="s">
        <v>6</v>
      </c>
      <c r="C197" s="19" t="s">
        <v>332</v>
      </c>
      <c r="D197" s="9">
        <v>1064</v>
      </c>
      <c r="E197" s="9">
        <v>1064</v>
      </c>
      <c r="F197" s="9">
        <v>1064</v>
      </c>
      <c r="G197" s="2"/>
    </row>
    <row r="198" spans="1:7" ht="26.4" outlineLevel="4" x14ac:dyDescent="0.3">
      <c r="A198" s="18" t="s">
        <v>269</v>
      </c>
      <c r="B198" s="18" t="s">
        <v>7</v>
      </c>
      <c r="C198" s="19" t="s">
        <v>333</v>
      </c>
      <c r="D198" s="9">
        <v>613.9</v>
      </c>
      <c r="E198" s="9">
        <v>463.9</v>
      </c>
      <c r="F198" s="9">
        <v>463.9</v>
      </c>
      <c r="G198" s="2"/>
    </row>
    <row r="199" spans="1:7" outlineLevel="4" x14ac:dyDescent="0.3">
      <c r="A199" s="18" t="s">
        <v>269</v>
      </c>
      <c r="B199" s="17">
        <v>800</v>
      </c>
      <c r="C199" s="19" t="s">
        <v>334</v>
      </c>
      <c r="D199" s="9">
        <v>220</v>
      </c>
      <c r="E199" s="9">
        <v>370</v>
      </c>
      <c r="F199" s="9">
        <v>370</v>
      </c>
      <c r="G199" s="2"/>
    </row>
    <row r="200" spans="1:7" s="30" customFormat="1" ht="39.6" x14ac:dyDescent="0.3">
      <c r="A200" s="18" t="s">
        <v>148</v>
      </c>
      <c r="B200" s="18"/>
      <c r="C200" s="19" t="s">
        <v>311</v>
      </c>
      <c r="D200" s="9">
        <v>100</v>
      </c>
      <c r="E200" s="9">
        <v>100</v>
      </c>
      <c r="F200" s="9">
        <v>100</v>
      </c>
      <c r="G200" s="4"/>
    </row>
    <row r="201" spans="1:7" ht="26.4" outlineLevel="1" x14ac:dyDescent="0.3">
      <c r="A201" s="18" t="s">
        <v>149</v>
      </c>
      <c r="B201" s="18"/>
      <c r="C201" s="19" t="s">
        <v>455</v>
      </c>
      <c r="D201" s="9">
        <v>100</v>
      </c>
      <c r="E201" s="9">
        <v>100</v>
      </c>
      <c r="F201" s="9">
        <v>100</v>
      </c>
      <c r="G201" s="2"/>
    </row>
    <row r="202" spans="1:7" ht="26.4" outlineLevel="2" x14ac:dyDescent="0.3">
      <c r="A202" s="18" t="s">
        <v>150</v>
      </c>
      <c r="B202" s="18"/>
      <c r="C202" s="19" t="s">
        <v>456</v>
      </c>
      <c r="D202" s="9">
        <v>100</v>
      </c>
      <c r="E202" s="9">
        <v>100</v>
      </c>
      <c r="F202" s="9">
        <v>100</v>
      </c>
      <c r="G202" s="2"/>
    </row>
    <row r="203" spans="1:7" ht="26.4" outlineLevel="3" x14ac:dyDescent="0.3">
      <c r="A203" s="18" t="s">
        <v>151</v>
      </c>
      <c r="B203" s="18"/>
      <c r="C203" s="19" t="s">
        <v>457</v>
      </c>
      <c r="D203" s="9">
        <v>100</v>
      </c>
      <c r="E203" s="9">
        <v>100</v>
      </c>
      <c r="F203" s="9">
        <v>100</v>
      </c>
      <c r="G203" s="2"/>
    </row>
    <row r="204" spans="1:7" outlineLevel="4" x14ac:dyDescent="0.3">
      <c r="A204" s="18" t="s">
        <v>151</v>
      </c>
      <c r="B204" s="18" t="s">
        <v>21</v>
      </c>
      <c r="C204" s="19" t="s">
        <v>344</v>
      </c>
      <c r="D204" s="9">
        <v>100</v>
      </c>
      <c r="E204" s="9">
        <v>100</v>
      </c>
      <c r="F204" s="9">
        <v>100</v>
      </c>
      <c r="G204" s="2"/>
    </row>
    <row r="205" spans="1:7" s="30" customFormat="1" ht="39.6" x14ac:dyDescent="0.3">
      <c r="A205" s="18" t="s">
        <v>79</v>
      </c>
      <c r="B205" s="18"/>
      <c r="C205" s="19" t="s">
        <v>298</v>
      </c>
      <c r="D205" s="9">
        <v>160516.6</v>
      </c>
      <c r="E205" s="9">
        <v>123148.1</v>
      </c>
      <c r="F205" s="9">
        <v>126169.70000000001</v>
      </c>
      <c r="G205" s="4"/>
    </row>
    <row r="206" spans="1:7" ht="26.4" outlineLevel="1" x14ac:dyDescent="0.3">
      <c r="A206" s="18" t="s">
        <v>104</v>
      </c>
      <c r="B206" s="18"/>
      <c r="C206" s="19" t="s">
        <v>418</v>
      </c>
      <c r="D206" s="9">
        <v>36465.300000000003</v>
      </c>
      <c r="E206" s="9">
        <v>17824.099999999999</v>
      </c>
      <c r="F206" s="9">
        <v>17824.099999999999</v>
      </c>
      <c r="G206" s="2"/>
    </row>
    <row r="207" spans="1:7" ht="26.4" outlineLevel="2" x14ac:dyDescent="0.3">
      <c r="A207" s="18" t="s">
        <v>114</v>
      </c>
      <c r="B207" s="18"/>
      <c r="C207" s="19" t="s">
        <v>427</v>
      </c>
      <c r="D207" s="9">
        <v>600</v>
      </c>
      <c r="E207" s="9">
        <v>200</v>
      </c>
      <c r="F207" s="9">
        <v>200</v>
      </c>
      <c r="G207" s="2"/>
    </row>
    <row r="208" spans="1:7" outlineLevel="3" x14ac:dyDescent="0.3">
      <c r="A208" s="18" t="s">
        <v>115</v>
      </c>
      <c r="B208" s="18"/>
      <c r="C208" s="19" t="s">
        <v>428</v>
      </c>
      <c r="D208" s="9">
        <v>100</v>
      </c>
      <c r="E208" s="9">
        <v>100</v>
      </c>
      <c r="F208" s="9">
        <v>100</v>
      </c>
      <c r="G208" s="2"/>
    </row>
    <row r="209" spans="1:7" ht="26.4" outlineLevel="4" x14ac:dyDescent="0.3">
      <c r="A209" s="18" t="s">
        <v>115</v>
      </c>
      <c r="B209" s="18" t="s">
        <v>7</v>
      </c>
      <c r="C209" s="19" t="s">
        <v>333</v>
      </c>
      <c r="D209" s="9">
        <v>100</v>
      </c>
      <c r="E209" s="9">
        <v>100</v>
      </c>
      <c r="F209" s="9">
        <v>100</v>
      </c>
      <c r="G209" s="2"/>
    </row>
    <row r="210" spans="1:7" outlineLevel="3" x14ac:dyDescent="0.3">
      <c r="A210" s="18" t="s">
        <v>116</v>
      </c>
      <c r="B210" s="18"/>
      <c r="C210" s="19" t="s">
        <v>429</v>
      </c>
      <c r="D210" s="9">
        <v>500</v>
      </c>
      <c r="E210" s="9">
        <v>100</v>
      </c>
      <c r="F210" s="9">
        <v>100</v>
      </c>
      <c r="G210" s="2"/>
    </row>
    <row r="211" spans="1:7" ht="26.4" outlineLevel="4" x14ac:dyDescent="0.3">
      <c r="A211" s="18" t="s">
        <v>116</v>
      </c>
      <c r="B211" s="18" t="s">
        <v>7</v>
      </c>
      <c r="C211" s="19" t="s">
        <v>333</v>
      </c>
      <c r="D211" s="9">
        <v>500</v>
      </c>
      <c r="E211" s="9">
        <v>100</v>
      </c>
      <c r="F211" s="9">
        <v>100</v>
      </c>
      <c r="G211" s="2"/>
    </row>
    <row r="212" spans="1:7" ht="26.4" outlineLevel="2" x14ac:dyDescent="0.3">
      <c r="A212" s="18" t="s">
        <v>117</v>
      </c>
      <c r="B212" s="18"/>
      <c r="C212" s="19" t="s">
        <v>430</v>
      </c>
      <c r="D212" s="9">
        <v>22124.1</v>
      </c>
      <c r="E212" s="9">
        <v>15624.1</v>
      </c>
      <c r="F212" s="9">
        <v>15624.1</v>
      </c>
      <c r="G212" s="2"/>
    </row>
    <row r="213" spans="1:7" outlineLevel="3" x14ac:dyDescent="0.3">
      <c r="A213" s="18" t="s">
        <v>118</v>
      </c>
      <c r="B213" s="18"/>
      <c r="C213" s="19" t="s">
        <v>431</v>
      </c>
      <c r="D213" s="9">
        <v>1000</v>
      </c>
      <c r="E213" s="9">
        <v>100</v>
      </c>
      <c r="F213" s="9">
        <v>100</v>
      </c>
      <c r="G213" s="2"/>
    </row>
    <row r="214" spans="1:7" ht="26.4" outlineLevel="4" x14ac:dyDescent="0.3">
      <c r="A214" s="18" t="s">
        <v>118</v>
      </c>
      <c r="B214" s="18" t="s">
        <v>7</v>
      </c>
      <c r="C214" s="19" t="s">
        <v>333</v>
      </c>
      <c r="D214" s="9">
        <v>1000</v>
      </c>
      <c r="E214" s="9">
        <v>100</v>
      </c>
      <c r="F214" s="9">
        <v>100</v>
      </c>
      <c r="G214" s="2"/>
    </row>
    <row r="215" spans="1:7" ht="26.4" outlineLevel="3" x14ac:dyDescent="0.3">
      <c r="A215" s="18" t="s">
        <v>119</v>
      </c>
      <c r="B215" s="18"/>
      <c r="C215" s="19" t="s">
        <v>678</v>
      </c>
      <c r="D215" s="9">
        <v>1000</v>
      </c>
      <c r="E215" s="9">
        <v>100</v>
      </c>
      <c r="F215" s="9">
        <v>100</v>
      </c>
      <c r="G215" s="2"/>
    </row>
    <row r="216" spans="1:7" ht="26.4" outlineLevel="4" x14ac:dyDescent="0.3">
      <c r="A216" s="18" t="s">
        <v>119</v>
      </c>
      <c r="B216" s="18" t="s">
        <v>7</v>
      </c>
      <c r="C216" s="19" t="s">
        <v>333</v>
      </c>
      <c r="D216" s="9">
        <v>1000</v>
      </c>
      <c r="E216" s="9">
        <v>100</v>
      </c>
      <c r="F216" s="9">
        <v>100</v>
      </c>
      <c r="G216" s="2"/>
    </row>
    <row r="217" spans="1:7" ht="39.6" outlineLevel="3" x14ac:dyDescent="0.3">
      <c r="A217" s="18" t="s">
        <v>120</v>
      </c>
      <c r="B217" s="18"/>
      <c r="C217" s="19" t="s">
        <v>432</v>
      </c>
      <c r="D217" s="9">
        <v>200</v>
      </c>
      <c r="E217" s="9">
        <v>200</v>
      </c>
      <c r="F217" s="9">
        <v>200</v>
      </c>
      <c r="G217" s="2"/>
    </row>
    <row r="218" spans="1:7" ht="26.4" outlineLevel="4" x14ac:dyDescent="0.3">
      <c r="A218" s="18" t="s">
        <v>120</v>
      </c>
      <c r="B218" s="18" t="s">
        <v>7</v>
      </c>
      <c r="C218" s="19" t="s">
        <v>333</v>
      </c>
      <c r="D218" s="9">
        <v>200</v>
      </c>
      <c r="E218" s="9">
        <v>200</v>
      </c>
      <c r="F218" s="9">
        <v>200</v>
      </c>
      <c r="G218" s="2"/>
    </row>
    <row r="219" spans="1:7" ht="26.4" outlineLevel="3" x14ac:dyDescent="0.3">
      <c r="A219" s="18" t="s">
        <v>140</v>
      </c>
      <c r="B219" s="18"/>
      <c r="C219" s="19" t="s">
        <v>452</v>
      </c>
      <c r="D219" s="9">
        <v>16374.1</v>
      </c>
      <c r="E219" s="9">
        <v>14374.1</v>
      </c>
      <c r="F219" s="9">
        <v>14374.1</v>
      </c>
      <c r="G219" s="2"/>
    </row>
    <row r="220" spans="1:7" ht="26.4" outlineLevel="4" x14ac:dyDescent="0.3">
      <c r="A220" s="18" t="s">
        <v>140</v>
      </c>
      <c r="B220" s="18" t="s">
        <v>39</v>
      </c>
      <c r="C220" s="19" t="s">
        <v>359</v>
      </c>
      <c r="D220" s="9">
        <v>16374.1</v>
      </c>
      <c r="E220" s="9">
        <v>14374.1</v>
      </c>
      <c r="F220" s="9">
        <v>14374.1</v>
      </c>
      <c r="G220" s="2"/>
    </row>
    <row r="221" spans="1:7" ht="39.6" outlineLevel="3" x14ac:dyDescent="0.3">
      <c r="A221" s="18" t="s">
        <v>592</v>
      </c>
      <c r="B221" s="18"/>
      <c r="C221" s="19" t="s">
        <v>648</v>
      </c>
      <c r="D221" s="9">
        <v>1000</v>
      </c>
      <c r="E221" s="9">
        <v>100</v>
      </c>
      <c r="F221" s="9">
        <v>100</v>
      </c>
      <c r="G221" s="2"/>
    </row>
    <row r="222" spans="1:7" outlineLevel="4" x14ac:dyDescent="0.3">
      <c r="A222" s="18" t="s">
        <v>592</v>
      </c>
      <c r="B222" s="18" t="s">
        <v>8</v>
      </c>
      <c r="C222" s="19" t="s">
        <v>334</v>
      </c>
      <c r="D222" s="9">
        <v>1000</v>
      </c>
      <c r="E222" s="9">
        <v>100</v>
      </c>
      <c r="F222" s="9">
        <v>100</v>
      </c>
      <c r="G222" s="2"/>
    </row>
    <row r="223" spans="1:7" ht="26.4" outlineLevel="4" x14ac:dyDescent="0.3">
      <c r="A223" s="18" t="s">
        <v>651</v>
      </c>
      <c r="B223" s="17"/>
      <c r="C223" s="19" t="s">
        <v>652</v>
      </c>
      <c r="D223" s="9">
        <v>2000</v>
      </c>
      <c r="E223" s="9">
        <v>500</v>
      </c>
      <c r="F223" s="9">
        <v>500</v>
      </c>
      <c r="G223" s="2"/>
    </row>
    <row r="224" spans="1:7" ht="26.4" outlineLevel="4" x14ac:dyDescent="0.3">
      <c r="A224" s="18" t="s">
        <v>651</v>
      </c>
      <c r="B224" s="17">
        <v>200</v>
      </c>
      <c r="C224" s="19" t="s">
        <v>333</v>
      </c>
      <c r="D224" s="9">
        <v>2000</v>
      </c>
      <c r="E224" s="9">
        <v>500</v>
      </c>
      <c r="F224" s="9">
        <v>500</v>
      </c>
      <c r="G224" s="2"/>
    </row>
    <row r="225" spans="1:7" ht="26.4" outlineLevel="4" x14ac:dyDescent="0.3">
      <c r="A225" s="18" t="s">
        <v>680</v>
      </c>
      <c r="B225" s="17"/>
      <c r="C225" s="19" t="s">
        <v>681</v>
      </c>
      <c r="D225" s="9">
        <v>250</v>
      </c>
      <c r="E225" s="9">
        <v>250</v>
      </c>
      <c r="F225" s="9">
        <v>250</v>
      </c>
      <c r="G225" s="2"/>
    </row>
    <row r="226" spans="1:7" ht="26.4" outlineLevel="4" x14ac:dyDescent="0.3">
      <c r="A226" s="18" t="s">
        <v>680</v>
      </c>
      <c r="B226" s="17">
        <v>200</v>
      </c>
      <c r="C226" s="19" t="s">
        <v>333</v>
      </c>
      <c r="D226" s="9">
        <v>250</v>
      </c>
      <c r="E226" s="9">
        <v>250</v>
      </c>
      <c r="F226" s="9">
        <v>250</v>
      </c>
      <c r="G226" s="2"/>
    </row>
    <row r="227" spans="1:7" ht="26.4" outlineLevel="4" x14ac:dyDescent="0.3">
      <c r="A227" s="18" t="s">
        <v>698</v>
      </c>
      <c r="B227" s="17"/>
      <c r="C227" s="19" t="s">
        <v>699</v>
      </c>
      <c r="D227" s="9">
        <v>300</v>
      </c>
      <c r="E227" s="9">
        <v>0</v>
      </c>
      <c r="F227" s="9">
        <v>0</v>
      </c>
      <c r="G227" s="2"/>
    </row>
    <row r="228" spans="1:7" ht="26.4" outlineLevel="4" x14ac:dyDescent="0.3">
      <c r="A228" s="18" t="s">
        <v>698</v>
      </c>
      <c r="B228" s="17">
        <v>200</v>
      </c>
      <c r="C228" s="19" t="s">
        <v>333</v>
      </c>
      <c r="D228" s="9">
        <v>300</v>
      </c>
      <c r="E228" s="9">
        <v>0</v>
      </c>
      <c r="F228" s="9">
        <v>0</v>
      </c>
      <c r="G228" s="2"/>
    </row>
    <row r="229" spans="1:7" ht="26.4" outlineLevel="2" x14ac:dyDescent="0.3">
      <c r="A229" s="18" t="s">
        <v>105</v>
      </c>
      <c r="B229" s="18"/>
      <c r="C229" s="19" t="s">
        <v>419</v>
      </c>
      <c r="D229" s="9">
        <v>2000</v>
      </c>
      <c r="E229" s="9">
        <v>1000</v>
      </c>
      <c r="F229" s="9">
        <v>1000</v>
      </c>
      <c r="G229" s="2"/>
    </row>
    <row r="230" spans="1:7" ht="26.4" outlineLevel="3" x14ac:dyDescent="0.3">
      <c r="A230" s="18" t="s">
        <v>106</v>
      </c>
      <c r="B230" s="18"/>
      <c r="C230" s="19" t="s">
        <v>420</v>
      </c>
      <c r="D230" s="9">
        <v>1000</v>
      </c>
      <c r="E230" s="9">
        <v>500</v>
      </c>
      <c r="F230" s="9">
        <v>500</v>
      </c>
      <c r="G230" s="2"/>
    </row>
    <row r="231" spans="1:7" outlineLevel="4" x14ac:dyDescent="0.3">
      <c r="A231" s="18" t="s">
        <v>106</v>
      </c>
      <c r="B231" s="18" t="s">
        <v>8</v>
      </c>
      <c r="C231" s="19" t="s">
        <v>334</v>
      </c>
      <c r="D231" s="9">
        <v>1000</v>
      </c>
      <c r="E231" s="9">
        <v>500</v>
      </c>
      <c r="F231" s="9">
        <v>500</v>
      </c>
      <c r="G231" s="2"/>
    </row>
    <row r="232" spans="1:7" ht="39.6" outlineLevel="3" x14ac:dyDescent="0.3">
      <c r="A232" s="18" t="s">
        <v>107</v>
      </c>
      <c r="B232" s="18"/>
      <c r="C232" s="19" t="s">
        <v>421</v>
      </c>
      <c r="D232" s="9">
        <v>1000</v>
      </c>
      <c r="E232" s="9">
        <v>500</v>
      </c>
      <c r="F232" s="9">
        <v>500</v>
      </c>
      <c r="G232" s="2"/>
    </row>
    <row r="233" spans="1:7" ht="26.4" outlineLevel="4" x14ac:dyDescent="0.3">
      <c r="A233" s="18" t="s">
        <v>107</v>
      </c>
      <c r="B233" s="18" t="s">
        <v>7</v>
      </c>
      <c r="C233" s="19" t="s">
        <v>333</v>
      </c>
      <c r="D233" s="9">
        <v>1000</v>
      </c>
      <c r="E233" s="9">
        <v>500</v>
      </c>
      <c r="F233" s="9">
        <v>500</v>
      </c>
      <c r="G233" s="2"/>
    </row>
    <row r="234" spans="1:7" ht="26.4" outlineLevel="2" x14ac:dyDescent="0.3">
      <c r="A234" s="18" t="s">
        <v>121</v>
      </c>
      <c r="B234" s="18"/>
      <c r="C234" s="19" t="s">
        <v>433</v>
      </c>
      <c r="D234" s="9">
        <v>11741.2</v>
      </c>
      <c r="E234" s="9">
        <v>1000</v>
      </c>
      <c r="F234" s="9">
        <v>1000</v>
      </c>
      <c r="G234" s="2"/>
    </row>
    <row r="235" spans="1:7" ht="39.6" outlineLevel="2" x14ac:dyDescent="0.3">
      <c r="A235" s="18" t="s">
        <v>787</v>
      </c>
      <c r="B235" s="17"/>
      <c r="C235" s="19" t="s">
        <v>788</v>
      </c>
      <c r="D235" s="9">
        <v>6641.2</v>
      </c>
      <c r="E235" s="9">
        <v>0</v>
      </c>
      <c r="F235" s="9">
        <v>0</v>
      </c>
      <c r="G235" s="2"/>
    </row>
    <row r="236" spans="1:7" ht="26.4" outlineLevel="2" x14ac:dyDescent="0.3">
      <c r="A236" s="18" t="s">
        <v>787</v>
      </c>
      <c r="B236" s="17">
        <v>200</v>
      </c>
      <c r="C236" s="19" t="s">
        <v>333</v>
      </c>
      <c r="D236" s="9">
        <v>6641.2</v>
      </c>
      <c r="E236" s="9">
        <v>0</v>
      </c>
      <c r="F236" s="9">
        <v>0</v>
      </c>
      <c r="G236" s="2"/>
    </row>
    <row r="237" spans="1:7" ht="26.4" outlineLevel="2" x14ac:dyDescent="0.3">
      <c r="A237" s="18" t="s">
        <v>778</v>
      </c>
      <c r="B237" s="17"/>
      <c r="C237" s="19" t="s">
        <v>682</v>
      </c>
      <c r="D237" s="9">
        <v>0</v>
      </c>
      <c r="E237" s="9">
        <v>500</v>
      </c>
      <c r="F237" s="9">
        <v>500</v>
      </c>
      <c r="G237" s="2"/>
    </row>
    <row r="238" spans="1:7" outlineLevel="2" x14ac:dyDescent="0.3">
      <c r="A238" s="18" t="s">
        <v>778</v>
      </c>
      <c r="B238" s="17">
        <v>800</v>
      </c>
      <c r="C238" s="19" t="s">
        <v>334</v>
      </c>
      <c r="D238" s="9">
        <v>0</v>
      </c>
      <c r="E238" s="9">
        <v>500</v>
      </c>
      <c r="F238" s="9">
        <v>500</v>
      </c>
      <c r="G238" s="2"/>
    </row>
    <row r="239" spans="1:7" outlineLevel="2" x14ac:dyDescent="0.3">
      <c r="A239" s="18" t="s">
        <v>775</v>
      </c>
      <c r="B239" s="17"/>
      <c r="C239" s="19" t="s">
        <v>774</v>
      </c>
      <c r="D239" s="9">
        <v>3439.7</v>
      </c>
      <c r="E239" s="9">
        <v>0</v>
      </c>
      <c r="F239" s="9">
        <v>0</v>
      </c>
      <c r="G239" s="2"/>
    </row>
    <row r="240" spans="1:7" ht="26.4" outlineLevel="2" x14ac:dyDescent="0.3">
      <c r="A240" s="18" t="s">
        <v>775</v>
      </c>
      <c r="B240" s="17">
        <v>200</v>
      </c>
      <c r="C240" s="19" t="s">
        <v>333</v>
      </c>
      <c r="D240" s="9">
        <v>3439.7</v>
      </c>
      <c r="E240" s="9">
        <v>0</v>
      </c>
      <c r="F240" s="9">
        <v>0</v>
      </c>
      <c r="G240" s="2"/>
    </row>
    <row r="241" spans="1:7" ht="43.5" customHeight="1" outlineLevel="3" x14ac:dyDescent="0.3">
      <c r="A241" s="18" t="s">
        <v>639</v>
      </c>
      <c r="B241" s="18"/>
      <c r="C241" s="19" t="str">
        <f>'№ 8 ведомственная'!E237</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41" s="9">
        <v>1660.3</v>
      </c>
      <c r="E241" s="9">
        <v>500</v>
      </c>
      <c r="F241" s="9">
        <v>500</v>
      </c>
      <c r="G241" s="2"/>
    </row>
    <row r="242" spans="1:7" ht="26.4" outlineLevel="4" x14ac:dyDescent="0.3">
      <c r="A242" s="18" t="s">
        <v>639</v>
      </c>
      <c r="B242" s="18" t="s">
        <v>7</v>
      </c>
      <c r="C242" s="19" t="s">
        <v>333</v>
      </c>
      <c r="D242" s="9">
        <v>1660.3</v>
      </c>
      <c r="E242" s="9">
        <v>500</v>
      </c>
      <c r="F242" s="9">
        <v>500</v>
      </c>
      <c r="G242" s="2"/>
    </row>
    <row r="243" spans="1:7" outlineLevel="1" x14ac:dyDescent="0.3">
      <c r="A243" s="18" t="s">
        <v>83</v>
      </c>
      <c r="B243" s="18"/>
      <c r="C243" s="19" t="s">
        <v>398</v>
      </c>
      <c r="D243" s="9">
        <v>100273.9</v>
      </c>
      <c r="E243" s="9">
        <v>86763.6</v>
      </c>
      <c r="F243" s="9">
        <v>89790.1</v>
      </c>
      <c r="G243" s="2"/>
    </row>
    <row r="244" spans="1:7" ht="26.4" outlineLevel="2" x14ac:dyDescent="0.3">
      <c r="A244" s="18" t="s">
        <v>87</v>
      </c>
      <c r="B244" s="18"/>
      <c r="C244" s="19" t="s">
        <v>401</v>
      </c>
      <c r="D244" s="9">
        <v>21823</v>
      </c>
      <c r="E244" s="9">
        <v>23262.6</v>
      </c>
      <c r="F244" s="9">
        <v>23693.1</v>
      </c>
      <c r="G244" s="2"/>
    </row>
    <row r="245" spans="1:7" ht="52.8" outlineLevel="3" x14ac:dyDescent="0.3">
      <c r="A245" s="18" t="s">
        <v>88</v>
      </c>
      <c r="B245" s="18"/>
      <c r="C245" s="19" t="s">
        <v>402</v>
      </c>
      <c r="D245" s="9">
        <v>10348.700000000001</v>
      </c>
      <c r="E245" s="9">
        <v>10762.6</v>
      </c>
      <c r="F245" s="9">
        <v>11193.1</v>
      </c>
      <c r="G245" s="2"/>
    </row>
    <row r="246" spans="1:7" ht="26.4" outlineLevel="4" x14ac:dyDescent="0.3">
      <c r="A246" s="18" t="s">
        <v>88</v>
      </c>
      <c r="B246" s="18" t="s">
        <v>7</v>
      </c>
      <c r="C246" s="19" t="s">
        <v>333</v>
      </c>
      <c r="D246" s="9">
        <v>10348.700000000001</v>
      </c>
      <c r="E246" s="9">
        <v>10762.6</v>
      </c>
      <c r="F246" s="9">
        <v>11193.1</v>
      </c>
      <c r="G246" s="2"/>
    </row>
    <row r="247" spans="1:7" ht="26.4" outlineLevel="3" x14ac:dyDescent="0.3">
      <c r="A247" s="18" t="s">
        <v>89</v>
      </c>
      <c r="B247" s="18"/>
      <c r="C247" s="19" t="s">
        <v>403</v>
      </c>
      <c r="D247" s="9">
        <v>6500</v>
      </c>
      <c r="E247" s="9">
        <v>6500</v>
      </c>
      <c r="F247" s="9">
        <v>6500</v>
      </c>
      <c r="G247" s="2"/>
    </row>
    <row r="248" spans="1:7" ht="26.4" outlineLevel="4" x14ac:dyDescent="0.3">
      <c r="A248" s="18" t="s">
        <v>89</v>
      </c>
      <c r="B248" s="18" t="s">
        <v>39</v>
      </c>
      <c r="C248" s="19" t="s">
        <v>359</v>
      </c>
      <c r="D248" s="9">
        <v>6500</v>
      </c>
      <c r="E248" s="9">
        <v>6500</v>
      </c>
      <c r="F248" s="9">
        <v>6500</v>
      </c>
      <c r="G248" s="2"/>
    </row>
    <row r="249" spans="1:7" ht="26.4" outlineLevel="3" x14ac:dyDescent="0.3">
      <c r="A249" s="18" t="s">
        <v>90</v>
      </c>
      <c r="B249" s="18"/>
      <c r="C249" s="19" t="s">
        <v>404</v>
      </c>
      <c r="D249" s="9">
        <v>974.3</v>
      </c>
      <c r="E249" s="9">
        <v>2000</v>
      </c>
      <c r="F249" s="9">
        <v>2000</v>
      </c>
      <c r="G249" s="2"/>
    </row>
    <row r="250" spans="1:7" ht="26.4" outlineLevel="4" x14ac:dyDescent="0.3">
      <c r="A250" s="18" t="s">
        <v>90</v>
      </c>
      <c r="B250" s="18" t="s">
        <v>7</v>
      </c>
      <c r="C250" s="19" t="s">
        <v>333</v>
      </c>
      <c r="D250" s="9">
        <v>974.3</v>
      </c>
      <c r="E250" s="9">
        <v>2000</v>
      </c>
      <c r="F250" s="9">
        <v>2000</v>
      </c>
      <c r="G250" s="2"/>
    </row>
    <row r="251" spans="1:7" ht="52.8" outlineLevel="3" x14ac:dyDescent="0.3">
      <c r="A251" s="18" t="s">
        <v>91</v>
      </c>
      <c r="B251" s="18"/>
      <c r="C251" s="19" t="s">
        <v>405</v>
      </c>
      <c r="D251" s="9">
        <v>4000</v>
      </c>
      <c r="E251" s="9">
        <v>4000</v>
      </c>
      <c r="F251" s="9">
        <v>4000</v>
      </c>
      <c r="G251" s="2"/>
    </row>
    <row r="252" spans="1:7" ht="26.4" outlineLevel="4" x14ac:dyDescent="0.3">
      <c r="A252" s="18" t="s">
        <v>91</v>
      </c>
      <c r="B252" s="18" t="s">
        <v>7</v>
      </c>
      <c r="C252" s="19" t="s">
        <v>333</v>
      </c>
      <c r="D252" s="9">
        <v>4000</v>
      </c>
      <c r="E252" s="9">
        <v>4000</v>
      </c>
      <c r="F252" s="9">
        <v>4000</v>
      </c>
      <c r="G252" s="2"/>
    </row>
    <row r="253" spans="1:7" outlineLevel="2" x14ac:dyDescent="0.3">
      <c r="A253" s="18" t="s">
        <v>92</v>
      </c>
      <c r="B253" s="18"/>
      <c r="C253" s="19" t="s">
        <v>689</v>
      </c>
      <c r="D253" s="9">
        <v>59505</v>
      </c>
      <c r="E253" s="9">
        <v>43230</v>
      </c>
      <c r="F253" s="9">
        <v>45683.399999999994</v>
      </c>
      <c r="G253" s="2"/>
    </row>
    <row r="254" spans="1:7" ht="26.4" outlineLevel="2" x14ac:dyDescent="0.3">
      <c r="A254" s="18" t="s">
        <v>609</v>
      </c>
      <c r="B254" s="17"/>
      <c r="C254" s="19" t="s">
        <v>644</v>
      </c>
      <c r="D254" s="9">
        <v>47604</v>
      </c>
      <c r="E254" s="9">
        <v>34784</v>
      </c>
      <c r="F254" s="9">
        <v>36546.699999999997</v>
      </c>
      <c r="G254" s="2"/>
    </row>
    <row r="255" spans="1:7" ht="26.4" outlineLevel="2" x14ac:dyDescent="0.3">
      <c r="A255" s="18" t="s">
        <v>609</v>
      </c>
      <c r="B255" s="17">
        <v>200</v>
      </c>
      <c r="C255" s="19" t="s">
        <v>333</v>
      </c>
      <c r="D255" s="9">
        <v>47604</v>
      </c>
      <c r="E255" s="9">
        <v>34784</v>
      </c>
      <c r="F255" s="9">
        <v>36546.699999999997</v>
      </c>
      <c r="G255" s="2"/>
    </row>
    <row r="256" spans="1:7" ht="26.4" outlineLevel="3" x14ac:dyDescent="0.3">
      <c r="A256" s="18" t="s">
        <v>93</v>
      </c>
      <c r="B256" s="18"/>
      <c r="C256" s="19" t="s">
        <v>645</v>
      </c>
      <c r="D256" s="9">
        <v>11901</v>
      </c>
      <c r="E256" s="9">
        <v>8446</v>
      </c>
      <c r="F256" s="9">
        <v>9136.7000000000007</v>
      </c>
      <c r="G256" s="2"/>
    </row>
    <row r="257" spans="1:7" ht="26.4" outlineLevel="4" x14ac:dyDescent="0.3">
      <c r="A257" s="18" t="s">
        <v>93</v>
      </c>
      <c r="B257" s="18" t="s">
        <v>7</v>
      </c>
      <c r="C257" s="19" t="s">
        <v>333</v>
      </c>
      <c r="D257" s="9">
        <v>11901</v>
      </c>
      <c r="E257" s="9">
        <v>8446</v>
      </c>
      <c r="F257" s="9">
        <v>9136.7000000000007</v>
      </c>
      <c r="G257" s="2"/>
    </row>
    <row r="258" spans="1:7" ht="39.6" outlineLevel="2" x14ac:dyDescent="0.3">
      <c r="A258" s="18" t="s">
        <v>94</v>
      </c>
      <c r="B258" s="18"/>
      <c r="C258" s="19" t="s">
        <v>690</v>
      </c>
      <c r="D258" s="9">
        <v>4516.3999999999996</v>
      </c>
      <c r="E258" s="9">
        <v>4697</v>
      </c>
      <c r="F258" s="9">
        <v>4753.1000000000004</v>
      </c>
      <c r="G258" s="2"/>
    </row>
    <row r="259" spans="1:7" outlineLevel="2" x14ac:dyDescent="0.3">
      <c r="A259" s="18" t="s">
        <v>610</v>
      </c>
      <c r="B259" s="17"/>
      <c r="C259" s="19" t="s">
        <v>611</v>
      </c>
      <c r="D259" s="9">
        <v>3613.1</v>
      </c>
      <c r="E259" s="9">
        <v>3757.6</v>
      </c>
      <c r="F259" s="9">
        <v>3802.5</v>
      </c>
      <c r="G259" s="2"/>
    </row>
    <row r="260" spans="1:7" ht="26.4" outlineLevel="2" x14ac:dyDescent="0.3">
      <c r="A260" s="18" t="s">
        <v>610</v>
      </c>
      <c r="B260" s="17" t="s">
        <v>7</v>
      </c>
      <c r="C260" s="19" t="s">
        <v>333</v>
      </c>
      <c r="D260" s="9">
        <v>3613.1</v>
      </c>
      <c r="E260" s="9">
        <v>3757.6</v>
      </c>
      <c r="F260" s="9">
        <v>3802.5</v>
      </c>
      <c r="G260" s="2"/>
    </row>
    <row r="261" spans="1:7" outlineLevel="3" x14ac:dyDescent="0.3">
      <c r="A261" s="18" t="s">
        <v>95</v>
      </c>
      <c r="B261" s="18"/>
      <c r="C261" s="19" t="s">
        <v>408</v>
      </c>
      <c r="D261" s="9">
        <v>903.3</v>
      </c>
      <c r="E261" s="9">
        <v>939.4</v>
      </c>
      <c r="F261" s="9">
        <v>950.6</v>
      </c>
      <c r="G261" s="2"/>
    </row>
    <row r="262" spans="1:7" ht="26.4" outlineLevel="4" x14ac:dyDescent="0.3">
      <c r="A262" s="18" t="s">
        <v>95</v>
      </c>
      <c r="B262" s="18" t="s">
        <v>7</v>
      </c>
      <c r="C262" s="19" t="s">
        <v>333</v>
      </c>
      <c r="D262" s="9">
        <v>903.3</v>
      </c>
      <c r="E262" s="9">
        <v>939.4</v>
      </c>
      <c r="F262" s="9">
        <v>950.6</v>
      </c>
      <c r="G262" s="2"/>
    </row>
    <row r="263" spans="1:7" outlineLevel="2" x14ac:dyDescent="0.3">
      <c r="A263" s="18" t="s">
        <v>84</v>
      </c>
      <c r="B263" s="18"/>
      <c r="C263" s="19" t="s">
        <v>399</v>
      </c>
      <c r="D263" s="9">
        <v>14429.5</v>
      </c>
      <c r="E263" s="9">
        <v>15574</v>
      </c>
      <c r="F263" s="9">
        <v>15660.5</v>
      </c>
      <c r="G263" s="2"/>
    </row>
    <row r="264" spans="1:7" ht="26.4" outlineLevel="3" x14ac:dyDescent="0.3">
      <c r="A264" s="18" t="s">
        <v>85</v>
      </c>
      <c r="B264" s="18"/>
      <c r="C264" s="19" t="s">
        <v>400</v>
      </c>
      <c r="D264" s="9">
        <v>2885.8999999999996</v>
      </c>
      <c r="E264" s="9">
        <v>3114.8</v>
      </c>
      <c r="F264" s="9">
        <v>3132.1</v>
      </c>
      <c r="G264" s="2"/>
    </row>
    <row r="265" spans="1:7" ht="26.4" outlineLevel="4" x14ac:dyDescent="0.3">
      <c r="A265" s="18" t="s">
        <v>85</v>
      </c>
      <c r="B265" s="18" t="s">
        <v>7</v>
      </c>
      <c r="C265" s="19" t="s">
        <v>333</v>
      </c>
      <c r="D265" s="9">
        <v>2885.8999999999996</v>
      </c>
      <c r="E265" s="9">
        <v>3114.8</v>
      </c>
      <c r="F265" s="9">
        <v>3132.1</v>
      </c>
      <c r="G265" s="2"/>
    </row>
    <row r="266" spans="1:7" ht="26.4" outlineLevel="4" x14ac:dyDescent="0.3">
      <c r="A266" s="18" t="s">
        <v>608</v>
      </c>
      <c r="B266" s="17"/>
      <c r="C266" s="19" t="s">
        <v>400</v>
      </c>
      <c r="D266" s="9">
        <v>11543.6</v>
      </c>
      <c r="E266" s="9">
        <v>12459.2</v>
      </c>
      <c r="F266" s="9">
        <v>12528.4</v>
      </c>
      <c r="G266" s="2"/>
    </row>
    <row r="267" spans="1:7" ht="26.4" outlineLevel="4" x14ac:dyDescent="0.3">
      <c r="A267" s="18" t="s">
        <v>608</v>
      </c>
      <c r="B267" s="17">
        <v>200</v>
      </c>
      <c r="C267" s="19" t="s">
        <v>333</v>
      </c>
      <c r="D267" s="9">
        <v>11543.6</v>
      </c>
      <c r="E267" s="9">
        <v>12459.2</v>
      </c>
      <c r="F267" s="9">
        <v>12528.4</v>
      </c>
      <c r="G267" s="2"/>
    </row>
    <row r="268" spans="1:7" outlineLevel="1" x14ac:dyDescent="0.3">
      <c r="A268" s="18" t="s">
        <v>96</v>
      </c>
      <c r="B268" s="18"/>
      <c r="C268" s="19" t="s">
        <v>409</v>
      </c>
      <c r="D268" s="9">
        <v>3160.4</v>
      </c>
      <c r="E268" s="9">
        <v>3160.4</v>
      </c>
      <c r="F268" s="9">
        <v>3155.5</v>
      </c>
      <c r="G268" s="2"/>
    </row>
    <row r="269" spans="1:7" ht="39.6" outlineLevel="2" x14ac:dyDescent="0.3">
      <c r="A269" s="18" t="s">
        <v>97</v>
      </c>
      <c r="B269" s="18"/>
      <c r="C269" s="19" t="s">
        <v>691</v>
      </c>
      <c r="D269" s="9">
        <v>3160.4</v>
      </c>
      <c r="E269" s="9">
        <v>3160.4</v>
      </c>
      <c r="F269" s="9">
        <v>3155.5</v>
      </c>
      <c r="G269" s="2"/>
    </row>
    <row r="270" spans="1:7" ht="39.6" outlineLevel="2" x14ac:dyDescent="0.3">
      <c r="A270" s="18" t="s">
        <v>612</v>
      </c>
      <c r="B270" s="17"/>
      <c r="C270" s="19" t="s">
        <v>613</v>
      </c>
      <c r="D270" s="9">
        <v>2528.3000000000002</v>
      </c>
      <c r="E270" s="9">
        <v>2528.3000000000002</v>
      </c>
      <c r="F270" s="9">
        <v>2524.4</v>
      </c>
      <c r="G270" s="2"/>
    </row>
    <row r="271" spans="1:7" ht="26.4" outlineLevel="2" x14ac:dyDescent="0.3">
      <c r="A271" s="18" t="s">
        <v>612</v>
      </c>
      <c r="B271" s="17" t="s">
        <v>7</v>
      </c>
      <c r="C271" s="19" t="s">
        <v>333</v>
      </c>
      <c r="D271" s="9">
        <v>2528.3000000000002</v>
      </c>
      <c r="E271" s="9">
        <v>2528.3000000000002</v>
      </c>
      <c r="F271" s="9">
        <v>2524.4</v>
      </c>
      <c r="G271" s="2"/>
    </row>
    <row r="272" spans="1:7" ht="39.6" outlineLevel="3" x14ac:dyDescent="0.3">
      <c r="A272" s="18" t="s">
        <v>98</v>
      </c>
      <c r="B272" s="18"/>
      <c r="C272" s="19" t="s">
        <v>412</v>
      </c>
      <c r="D272" s="9">
        <v>632.1</v>
      </c>
      <c r="E272" s="9">
        <v>632.1</v>
      </c>
      <c r="F272" s="9">
        <v>631.1</v>
      </c>
      <c r="G272" s="2"/>
    </row>
    <row r="273" spans="1:7" ht="26.4" outlineLevel="4" x14ac:dyDescent="0.3">
      <c r="A273" s="18" t="s">
        <v>98</v>
      </c>
      <c r="B273" s="18" t="s">
        <v>7</v>
      </c>
      <c r="C273" s="19" t="s">
        <v>333</v>
      </c>
      <c r="D273" s="9">
        <v>632.1</v>
      </c>
      <c r="E273" s="9">
        <v>632.1</v>
      </c>
      <c r="F273" s="9">
        <v>631.1</v>
      </c>
      <c r="G273" s="2"/>
    </row>
    <row r="274" spans="1:7" ht="26.4" outlineLevel="1" x14ac:dyDescent="0.3">
      <c r="A274" s="18" t="s">
        <v>80</v>
      </c>
      <c r="B274" s="18"/>
      <c r="C274" s="19" t="s">
        <v>395</v>
      </c>
      <c r="D274" s="9">
        <v>20617</v>
      </c>
      <c r="E274" s="9">
        <v>15400</v>
      </c>
      <c r="F274" s="9">
        <v>15400</v>
      </c>
      <c r="G274" s="2"/>
    </row>
    <row r="275" spans="1:7" outlineLevel="2" x14ac:dyDescent="0.3">
      <c r="A275" s="18" t="s">
        <v>123</v>
      </c>
      <c r="B275" s="18"/>
      <c r="C275" s="19" t="s">
        <v>435</v>
      </c>
      <c r="D275" s="9">
        <v>11500</v>
      </c>
      <c r="E275" s="9">
        <v>7500</v>
      </c>
      <c r="F275" s="9">
        <v>7500</v>
      </c>
      <c r="G275" s="2"/>
    </row>
    <row r="276" spans="1:7" ht="26.4" outlineLevel="3" x14ac:dyDescent="0.3">
      <c r="A276" s="18" t="s">
        <v>124</v>
      </c>
      <c r="B276" s="18"/>
      <c r="C276" s="19" t="s">
        <v>436</v>
      </c>
      <c r="D276" s="9">
        <v>8500</v>
      </c>
      <c r="E276" s="9">
        <v>4500</v>
      </c>
      <c r="F276" s="9">
        <v>4500</v>
      </c>
      <c r="G276" s="2"/>
    </row>
    <row r="277" spans="1:7" ht="26.4" outlineLevel="4" x14ac:dyDescent="0.3">
      <c r="A277" s="18" t="s">
        <v>124</v>
      </c>
      <c r="B277" s="18" t="s">
        <v>7</v>
      </c>
      <c r="C277" s="19" t="s">
        <v>333</v>
      </c>
      <c r="D277" s="9">
        <v>8500</v>
      </c>
      <c r="E277" s="9">
        <v>4500</v>
      </c>
      <c r="F277" s="9">
        <v>4500</v>
      </c>
      <c r="G277" s="2"/>
    </row>
    <row r="278" spans="1:7" outlineLevel="3" x14ac:dyDescent="0.3">
      <c r="A278" s="18" t="s">
        <v>125</v>
      </c>
      <c r="B278" s="18"/>
      <c r="C278" s="19" t="s">
        <v>437</v>
      </c>
      <c r="D278" s="9">
        <v>1500</v>
      </c>
      <c r="E278" s="9">
        <v>1500</v>
      </c>
      <c r="F278" s="9">
        <v>1500</v>
      </c>
      <c r="G278" s="2"/>
    </row>
    <row r="279" spans="1:7" ht="26.4" outlineLevel="4" x14ac:dyDescent="0.3">
      <c r="A279" s="18" t="s">
        <v>125</v>
      </c>
      <c r="B279" s="18" t="s">
        <v>39</v>
      </c>
      <c r="C279" s="19" t="s">
        <v>359</v>
      </c>
      <c r="D279" s="9">
        <v>1500</v>
      </c>
      <c r="E279" s="9">
        <v>1500</v>
      </c>
      <c r="F279" s="9">
        <v>1500</v>
      </c>
      <c r="G279" s="2"/>
    </row>
    <row r="280" spans="1:7" ht="39.6" outlineLevel="3" x14ac:dyDescent="0.3">
      <c r="A280" s="18" t="s">
        <v>126</v>
      </c>
      <c r="B280" s="18"/>
      <c r="C280" s="19" t="s">
        <v>438</v>
      </c>
      <c r="D280" s="9">
        <v>1500</v>
      </c>
      <c r="E280" s="9">
        <v>1500</v>
      </c>
      <c r="F280" s="9">
        <v>1500</v>
      </c>
      <c r="G280" s="2"/>
    </row>
    <row r="281" spans="1:7" ht="26.4" outlineLevel="4" x14ac:dyDescent="0.3">
      <c r="A281" s="18" t="s">
        <v>126</v>
      </c>
      <c r="B281" s="18" t="s">
        <v>7</v>
      </c>
      <c r="C281" s="19" t="s">
        <v>333</v>
      </c>
      <c r="D281" s="9">
        <v>1500</v>
      </c>
      <c r="E281" s="9">
        <v>1500</v>
      </c>
      <c r="F281" s="9">
        <v>1500</v>
      </c>
      <c r="G281" s="2"/>
    </row>
    <row r="282" spans="1:7" outlineLevel="2" x14ac:dyDescent="0.3">
      <c r="A282" s="18" t="s">
        <v>81</v>
      </c>
      <c r="B282" s="18"/>
      <c r="C282" s="19" t="s">
        <v>396</v>
      </c>
      <c r="D282" s="9">
        <v>7350</v>
      </c>
      <c r="E282" s="9">
        <v>6400</v>
      </c>
      <c r="F282" s="9">
        <v>6400</v>
      </c>
      <c r="G282" s="2"/>
    </row>
    <row r="283" spans="1:7" ht="52.8" outlineLevel="2" x14ac:dyDescent="0.3">
      <c r="A283" s="18" t="s">
        <v>791</v>
      </c>
      <c r="B283" s="17"/>
      <c r="C283" s="19" t="s">
        <v>792</v>
      </c>
      <c r="D283" s="9">
        <v>250</v>
      </c>
      <c r="E283" s="9">
        <v>0</v>
      </c>
      <c r="F283" s="9">
        <v>0</v>
      </c>
      <c r="G283" s="2"/>
    </row>
    <row r="284" spans="1:7" ht="26.4" outlineLevel="2" x14ac:dyDescent="0.3">
      <c r="A284" s="18" t="s">
        <v>791</v>
      </c>
      <c r="B284" s="17">
        <v>200</v>
      </c>
      <c r="C284" s="19" t="s">
        <v>333</v>
      </c>
      <c r="D284" s="9">
        <v>250</v>
      </c>
      <c r="E284" s="9">
        <v>0</v>
      </c>
      <c r="F284" s="9">
        <v>0</v>
      </c>
      <c r="G284" s="2"/>
    </row>
    <row r="285" spans="1:7" outlineLevel="3" x14ac:dyDescent="0.3">
      <c r="A285" s="18" t="s">
        <v>127</v>
      </c>
      <c r="B285" s="18"/>
      <c r="C285" s="19" t="s">
        <v>440</v>
      </c>
      <c r="D285" s="9">
        <v>5000</v>
      </c>
      <c r="E285" s="9">
        <v>5000</v>
      </c>
      <c r="F285" s="9">
        <v>5000</v>
      </c>
      <c r="G285" s="2"/>
    </row>
    <row r="286" spans="1:7" ht="26.4" outlineLevel="4" x14ac:dyDescent="0.3">
      <c r="A286" s="18" t="s">
        <v>127</v>
      </c>
      <c r="B286" s="18" t="s">
        <v>39</v>
      </c>
      <c r="C286" s="19" t="s">
        <v>359</v>
      </c>
      <c r="D286" s="9">
        <v>5000</v>
      </c>
      <c r="E286" s="9">
        <v>5000</v>
      </c>
      <c r="F286" s="9">
        <v>5000</v>
      </c>
      <c r="G286" s="2"/>
    </row>
    <row r="287" spans="1:7" outlineLevel="3" x14ac:dyDescent="0.3">
      <c r="A287" s="18" t="s">
        <v>128</v>
      </c>
      <c r="B287" s="18"/>
      <c r="C287" s="19" t="s">
        <v>441</v>
      </c>
      <c r="D287" s="9">
        <v>300</v>
      </c>
      <c r="E287" s="9">
        <v>300</v>
      </c>
      <c r="F287" s="9">
        <v>300</v>
      </c>
      <c r="G287" s="2"/>
    </row>
    <row r="288" spans="1:7" ht="26.4" outlineLevel="4" x14ac:dyDescent="0.3">
      <c r="A288" s="18" t="s">
        <v>128</v>
      </c>
      <c r="B288" s="18" t="s">
        <v>7</v>
      </c>
      <c r="C288" s="19" t="s">
        <v>333</v>
      </c>
      <c r="D288" s="9">
        <v>300</v>
      </c>
      <c r="E288" s="9">
        <v>300</v>
      </c>
      <c r="F288" s="9">
        <v>300</v>
      </c>
      <c r="G288" s="2"/>
    </row>
    <row r="289" spans="1:7" ht="39.6" outlineLevel="3" x14ac:dyDescent="0.3">
      <c r="A289" s="18" t="s">
        <v>129</v>
      </c>
      <c r="B289" s="18"/>
      <c r="C289" s="19" t="s">
        <v>442</v>
      </c>
      <c r="D289" s="9">
        <v>250</v>
      </c>
      <c r="E289" s="9">
        <v>250</v>
      </c>
      <c r="F289" s="9">
        <v>250</v>
      </c>
      <c r="G289" s="2"/>
    </row>
    <row r="290" spans="1:7" outlineLevel="4" x14ac:dyDescent="0.3">
      <c r="A290" s="18" t="s">
        <v>129</v>
      </c>
      <c r="B290" s="18" t="s">
        <v>8</v>
      </c>
      <c r="C290" s="19" t="s">
        <v>334</v>
      </c>
      <c r="D290" s="9">
        <v>250</v>
      </c>
      <c r="E290" s="9">
        <v>250</v>
      </c>
      <c r="F290" s="9">
        <v>250</v>
      </c>
      <c r="G290" s="2"/>
    </row>
    <row r="291" spans="1:7" outlineLevel="3" x14ac:dyDescent="0.3">
      <c r="A291" s="18" t="s">
        <v>130</v>
      </c>
      <c r="B291" s="18"/>
      <c r="C291" s="19" t="s">
        <v>443</v>
      </c>
      <c r="D291" s="9">
        <v>250</v>
      </c>
      <c r="E291" s="9">
        <v>250</v>
      </c>
      <c r="F291" s="9">
        <v>250</v>
      </c>
      <c r="G291" s="2"/>
    </row>
    <row r="292" spans="1:7" ht="26.4" outlineLevel="4" x14ac:dyDescent="0.3">
      <c r="A292" s="18" t="s">
        <v>130</v>
      </c>
      <c r="B292" s="18" t="s">
        <v>7</v>
      </c>
      <c r="C292" s="19" t="s">
        <v>333</v>
      </c>
      <c r="D292" s="9">
        <v>250</v>
      </c>
      <c r="E292" s="9">
        <v>250</v>
      </c>
      <c r="F292" s="9">
        <v>250</v>
      </c>
      <c r="G292" s="2"/>
    </row>
    <row r="293" spans="1:7" ht="39.6" outlineLevel="3" x14ac:dyDescent="0.3">
      <c r="A293" s="18" t="s">
        <v>131</v>
      </c>
      <c r="B293" s="18"/>
      <c r="C293" s="19" t="s">
        <v>444</v>
      </c>
      <c r="D293" s="9">
        <v>1000</v>
      </c>
      <c r="E293" s="9">
        <v>500</v>
      </c>
      <c r="F293" s="9">
        <v>500</v>
      </c>
      <c r="G293" s="2"/>
    </row>
    <row r="294" spans="1:7" ht="26.4" outlineLevel="4" x14ac:dyDescent="0.3">
      <c r="A294" s="18" t="s">
        <v>131</v>
      </c>
      <c r="B294" s="18" t="s">
        <v>7</v>
      </c>
      <c r="C294" s="19" t="s">
        <v>333</v>
      </c>
      <c r="D294" s="9">
        <v>1000</v>
      </c>
      <c r="E294" s="9">
        <v>500</v>
      </c>
      <c r="F294" s="9">
        <v>500</v>
      </c>
      <c r="G294" s="2"/>
    </row>
    <row r="295" spans="1:7" outlineLevel="3" x14ac:dyDescent="0.3">
      <c r="A295" s="18" t="s">
        <v>132</v>
      </c>
      <c r="B295" s="18"/>
      <c r="C295" s="19" t="s">
        <v>445</v>
      </c>
      <c r="D295" s="9">
        <v>300</v>
      </c>
      <c r="E295" s="9">
        <v>100</v>
      </c>
      <c r="F295" s="9">
        <v>100</v>
      </c>
      <c r="G295" s="2"/>
    </row>
    <row r="296" spans="1:7" ht="26.4" outlineLevel="4" x14ac:dyDescent="0.3">
      <c r="A296" s="18" t="s">
        <v>132</v>
      </c>
      <c r="B296" s="18" t="s">
        <v>7</v>
      </c>
      <c r="C296" s="19" t="s">
        <v>333</v>
      </c>
      <c r="D296" s="9">
        <v>300</v>
      </c>
      <c r="E296" s="9">
        <v>100</v>
      </c>
      <c r="F296" s="9">
        <v>100</v>
      </c>
      <c r="G296" s="2"/>
    </row>
    <row r="297" spans="1:7" ht="26.4" outlineLevel="2" x14ac:dyDescent="0.3">
      <c r="A297" s="18" t="s">
        <v>99</v>
      </c>
      <c r="B297" s="18"/>
      <c r="C297" s="19" t="s">
        <v>414</v>
      </c>
      <c r="D297" s="9">
        <v>1767</v>
      </c>
      <c r="E297" s="9">
        <v>1500</v>
      </c>
      <c r="F297" s="9">
        <v>1500</v>
      </c>
      <c r="G297" s="2"/>
    </row>
    <row r="298" spans="1:7" ht="66" outlineLevel="2" x14ac:dyDescent="0.3">
      <c r="A298" s="18" t="s">
        <v>793</v>
      </c>
      <c r="B298" s="17"/>
      <c r="C298" s="19" t="s">
        <v>794</v>
      </c>
      <c r="D298" s="9">
        <v>100</v>
      </c>
      <c r="E298" s="9">
        <v>0</v>
      </c>
      <c r="F298" s="9">
        <v>0</v>
      </c>
      <c r="G298" s="2"/>
    </row>
    <row r="299" spans="1:7" ht="26.4" outlineLevel="2" x14ac:dyDescent="0.3">
      <c r="A299" s="18" t="s">
        <v>793</v>
      </c>
      <c r="B299" s="17">
        <v>200</v>
      </c>
      <c r="C299" s="19" t="s">
        <v>333</v>
      </c>
      <c r="D299" s="9">
        <v>100</v>
      </c>
      <c r="E299" s="9">
        <v>0</v>
      </c>
      <c r="F299" s="9">
        <v>0</v>
      </c>
      <c r="G299" s="2"/>
    </row>
    <row r="300" spans="1:7" outlineLevel="2" x14ac:dyDescent="0.3">
      <c r="A300" s="18" t="s">
        <v>811</v>
      </c>
      <c r="B300" s="17"/>
      <c r="C300" s="19" t="s">
        <v>812</v>
      </c>
      <c r="D300" s="9">
        <v>2.8</v>
      </c>
      <c r="E300" s="9">
        <v>0</v>
      </c>
      <c r="F300" s="9">
        <v>0</v>
      </c>
      <c r="G300" s="2"/>
    </row>
    <row r="301" spans="1:7" ht="26.4" outlineLevel="2" x14ac:dyDescent="0.3">
      <c r="A301" s="18" t="s">
        <v>811</v>
      </c>
      <c r="B301" s="17">
        <v>200</v>
      </c>
      <c r="C301" s="19" t="s">
        <v>333</v>
      </c>
      <c r="D301" s="9">
        <v>2.8</v>
      </c>
      <c r="E301" s="9">
        <v>0</v>
      </c>
      <c r="F301" s="9">
        <v>0</v>
      </c>
      <c r="G301" s="2"/>
    </row>
    <row r="302" spans="1:7" ht="39.6" outlineLevel="3" x14ac:dyDescent="0.3">
      <c r="A302" s="79" t="s">
        <v>749</v>
      </c>
      <c r="B302" s="17"/>
      <c r="C302" s="19" t="s">
        <v>743</v>
      </c>
      <c r="D302" s="9">
        <v>266.7</v>
      </c>
      <c r="E302" s="9">
        <v>1500</v>
      </c>
      <c r="F302" s="9">
        <v>1500</v>
      </c>
      <c r="G302" s="2"/>
    </row>
    <row r="303" spans="1:7" ht="26.4" outlineLevel="4" x14ac:dyDescent="0.3">
      <c r="A303" s="79" t="s">
        <v>749</v>
      </c>
      <c r="B303" s="17" t="s">
        <v>7</v>
      </c>
      <c r="C303" s="19" t="s">
        <v>333</v>
      </c>
      <c r="D303" s="9">
        <v>266.7</v>
      </c>
      <c r="E303" s="9">
        <v>1500</v>
      </c>
      <c r="F303" s="9">
        <v>1500</v>
      </c>
      <c r="G303" s="2"/>
    </row>
    <row r="304" spans="1:7" ht="52.8" outlineLevel="4" x14ac:dyDescent="0.3">
      <c r="A304" s="79" t="s">
        <v>747</v>
      </c>
      <c r="B304" s="79"/>
      <c r="C304" s="84" t="s">
        <v>748</v>
      </c>
      <c r="D304" s="9">
        <v>1397.5</v>
      </c>
      <c r="E304" s="9">
        <v>0</v>
      </c>
      <c r="F304" s="9">
        <v>0</v>
      </c>
      <c r="G304" s="2"/>
    </row>
    <row r="305" spans="1:7" ht="26.4" outlineLevel="4" x14ac:dyDescent="0.3">
      <c r="A305" s="79" t="s">
        <v>747</v>
      </c>
      <c r="B305" s="79" t="s">
        <v>7</v>
      </c>
      <c r="C305" s="84" t="s">
        <v>333</v>
      </c>
      <c r="D305" s="9">
        <v>1397.5</v>
      </c>
      <c r="E305" s="9">
        <v>0</v>
      </c>
      <c r="F305" s="9">
        <v>0</v>
      </c>
      <c r="G305" s="2"/>
    </row>
    <row r="306" spans="1:7" s="30" customFormat="1" ht="39.6" x14ac:dyDescent="0.3">
      <c r="A306" s="18" t="s">
        <v>29</v>
      </c>
      <c r="B306" s="18"/>
      <c r="C306" s="19" t="s">
        <v>643</v>
      </c>
      <c r="D306" s="9">
        <v>2769</v>
      </c>
      <c r="E306" s="9">
        <v>1569</v>
      </c>
      <c r="F306" s="9">
        <v>1569</v>
      </c>
      <c r="G306" s="4"/>
    </row>
    <row r="307" spans="1:7" ht="26.4" outlineLevel="1" x14ac:dyDescent="0.3">
      <c r="A307" s="18" t="s">
        <v>30</v>
      </c>
      <c r="B307" s="18"/>
      <c r="C307" s="19" t="s">
        <v>348</v>
      </c>
      <c r="D307" s="9">
        <v>2421</v>
      </c>
      <c r="E307" s="9">
        <v>1469</v>
      </c>
      <c r="F307" s="9">
        <v>1469</v>
      </c>
      <c r="G307" s="2"/>
    </row>
    <row r="308" spans="1:7" ht="39.6" outlineLevel="2" x14ac:dyDescent="0.3">
      <c r="A308" s="18" t="s">
        <v>31</v>
      </c>
      <c r="B308" s="18"/>
      <c r="C308" s="19" t="s">
        <v>350</v>
      </c>
      <c r="D308" s="9">
        <v>2421</v>
      </c>
      <c r="E308" s="9">
        <v>1469</v>
      </c>
      <c r="F308" s="9">
        <v>1469</v>
      </c>
      <c r="G308" s="2"/>
    </row>
    <row r="309" spans="1:7" ht="38.25" customHeight="1" outlineLevel="3" x14ac:dyDescent="0.3">
      <c r="A309" s="18" t="s">
        <v>32</v>
      </c>
      <c r="B309" s="18"/>
      <c r="C309" s="19" t="s">
        <v>351</v>
      </c>
      <c r="D309" s="9">
        <v>160</v>
      </c>
      <c r="E309" s="9">
        <v>160</v>
      </c>
      <c r="F309" s="9">
        <v>160</v>
      </c>
      <c r="G309" s="2"/>
    </row>
    <row r="310" spans="1:7" ht="25.5" customHeight="1" outlineLevel="4" x14ac:dyDescent="0.3">
      <c r="A310" s="18" t="s">
        <v>32</v>
      </c>
      <c r="B310" s="18" t="s">
        <v>7</v>
      </c>
      <c r="C310" s="19" t="s">
        <v>333</v>
      </c>
      <c r="D310" s="9">
        <v>160</v>
      </c>
      <c r="E310" s="9">
        <v>160</v>
      </c>
      <c r="F310" s="9">
        <v>160</v>
      </c>
      <c r="G310" s="2"/>
    </row>
    <row r="311" spans="1:7" ht="51" customHeight="1" outlineLevel="3" x14ac:dyDescent="0.3">
      <c r="A311" s="18" t="s">
        <v>33</v>
      </c>
      <c r="B311" s="18"/>
      <c r="C311" s="19" t="s">
        <v>352</v>
      </c>
      <c r="D311" s="9">
        <v>209</v>
      </c>
      <c r="E311" s="9">
        <v>209</v>
      </c>
      <c r="F311" s="9">
        <v>209</v>
      </c>
      <c r="G311" s="2"/>
    </row>
    <row r="312" spans="1:7" ht="25.5" customHeight="1" outlineLevel="4" x14ac:dyDescent="0.3">
      <c r="A312" s="18" t="s">
        <v>33</v>
      </c>
      <c r="B312" s="18" t="s">
        <v>7</v>
      </c>
      <c r="C312" s="19" t="s">
        <v>333</v>
      </c>
      <c r="D312" s="9">
        <v>209</v>
      </c>
      <c r="E312" s="9">
        <v>209</v>
      </c>
      <c r="F312" s="9">
        <v>209</v>
      </c>
      <c r="G312" s="2"/>
    </row>
    <row r="313" spans="1:7" ht="25.5" customHeight="1" outlineLevel="3" x14ac:dyDescent="0.3">
      <c r="A313" s="18" t="s">
        <v>34</v>
      </c>
      <c r="B313" s="18"/>
      <c r="C313" s="19" t="s">
        <v>353</v>
      </c>
      <c r="D313" s="9">
        <v>2052</v>
      </c>
      <c r="E313" s="9">
        <v>1100</v>
      </c>
      <c r="F313" s="9">
        <v>1100</v>
      </c>
      <c r="G313" s="2"/>
    </row>
    <row r="314" spans="1:7" ht="25.5" customHeight="1" outlineLevel="4" x14ac:dyDescent="0.3">
      <c r="A314" s="18" t="s">
        <v>34</v>
      </c>
      <c r="B314" s="18" t="s">
        <v>7</v>
      </c>
      <c r="C314" s="19" t="s">
        <v>333</v>
      </c>
      <c r="D314" s="9">
        <v>2052</v>
      </c>
      <c r="E314" s="9">
        <v>1100</v>
      </c>
      <c r="F314" s="9">
        <v>1100</v>
      </c>
      <c r="G314" s="2"/>
    </row>
    <row r="315" spans="1:7" ht="25.5" customHeight="1" outlineLevel="4" x14ac:dyDescent="0.3">
      <c r="A315" s="18" t="s">
        <v>35</v>
      </c>
      <c r="B315" s="17"/>
      <c r="C315" s="19" t="s">
        <v>354</v>
      </c>
      <c r="D315" s="9">
        <v>348</v>
      </c>
      <c r="E315" s="9">
        <v>100</v>
      </c>
      <c r="F315" s="9">
        <v>100</v>
      </c>
      <c r="G315" s="2"/>
    </row>
    <row r="316" spans="1:7" ht="25.5" customHeight="1" outlineLevel="4" x14ac:dyDescent="0.3">
      <c r="A316" s="18" t="s">
        <v>36</v>
      </c>
      <c r="B316" s="17"/>
      <c r="C316" s="19" t="s">
        <v>355</v>
      </c>
      <c r="D316" s="9">
        <v>348</v>
      </c>
      <c r="E316" s="9">
        <v>100</v>
      </c>
      <c r="F316" s="9">
        <v>100</v>
      </c>
      <c r="G316" s="2"/>
    </row>
    <row r="317" spans="1:7" ht="15" customHeight="1" outlineLevel="3" x14ac:dyDescent="0.3">
      <c r="A317" s="18" t="s">
        <v>101</v>
      </c>
      <c r="B317" s="18"/>
      <c r="C317" s="19" t="s">
        <v>416</v>
      </c>
      <c r="D317" s="9">
        <v>348</v>
      </c>
      <c r="E317" s="9">
        <v>100</v>
      </c>
      <c r="F317" s="9">
        <v>100</v>
      </c>
      <c r="G317" s="2"/>
    </row>
    <row r="318" spans="1:7" ht="25.5" customHeight="1" outlineLevel="4" x14ac:dyDescent="0.3">
      <c r="A318" s="18" t="s">
        <v>101</v>
      </c>
      <c r="B318" s="18" t="s">
        <v>7</v>
      </c>
      <c r="C318" s="19" t="s">
        <v>333</v>
      </c>
      <c r="D318" s="9">
        <v>348</v>
      </c>
      <c r="E318" s="9">
        <v>100</v>
      </c>
      <c r="F318" s="9">
        <v>100</v>
      </c>
      <c r="G318" s="2"/>
    </row>
    <row r="319" spans="1:7" s="30" customFormat="1" ht="39.6" x14ac:dyDescent="0.3">
      <c r="A319" s="18" t="s">
        <v>162</v>
      </c>
      <c r="B319" s="18"/>
      <c r="C319" s="19" t="s">
        <v>314</v>
      </c>
      <c r="D319" s="9">
        <v>9199.2999999999993</v>
      </c>
      <c r="E319" s="9">
        <v>3482.9</v>
      </c>
      <c r="F319" s="9">
        <v>4613.8</v>
      </c>
      <c r="G319" s="4"/>
    </row>
    <row r="320" spans="1:7" ht="26.4" outlineLevel="1" x14ac:dyDescent="0.3">
      <c r="A320" s="18" t="s">
        <v>173</v>
      </c>
      <c r="B320" s="18"/>
      <c r="C320" s="19" t="s">
        <v>470</v>
      </c>
      <c r="D320" s="9">
        <v>90</v>
      </c>
      <c r="E320" s="9">
        <v>90</v>
      </c>
      <c r="F320" s="9">
        <v>90</v>
      </c>
      <c r="G320" s="2"/>
    </row>
    <row r="321" spans="1:7" ht="39.6" outlineLevel="2" x14ac:dyDescent="0.3">
      <c r="A321" s="18" t="s">
        <v>224</v>
      </c>
      <c r="B321" s="18"/>
      <c r="C321" s="19" t="s">
        <v>510</v>
      </c>
      <c r="D321" s="9">
        <v>50</v>
      </c>
      <c r="E321" s="9">
        <v>50</v>
      </c>
      <c r="F321" s="9">
        <v>50</v>
      </c>
      <c r="G321" s="2"/>
    </row>
    <row r="322" spans="1:7" ht="25.5" customHeight="1" outlineLevel="3" x14ac:dyDescent="0.3">
      <c r="A322" s="18" t="s">
        <v>225</v>
      </c>
      <c r="B322" s="18"/>
      <c r="C322" s="19" t="s">
        <v>511</v>
      </c>
      <c r="D322" s="9">
        <v>50</v>
      </c>
      <c r="E322" s="9">
        <v>50</v>
      </c>
      <c r="F322" s="9">
        <v>50</v>
      </c>
      <c r="G322" s="2"/>
    </row>
    <row r="323" spans="1:7" ht="54" customHeight="1" outlineLevel="4" x14ac:dyDescent="0.3">
      <c r="A323" s="18" t="s">
        <v>225</v>
      </c>
      <c r="B323" s="18">
        <v>100</v>
      </c>
      <c r="C323" s="19" t="s">
        <v>332</v>
      </c>
      <c r="D323" s="9">
        <v>50</v>
      </c>
      <c r="E323" s="9">
        <v>50</v>
      </c>
      <c r="F323" s="9">
        <v>50</v>
      </c>
      <c r="G323" s="2"/>
    </row>
    <row r="324" spans="1:7" ht="38.25" customHeight="1" outlineLevel="2" x14ac:dyDescent="0.3">
      <c r="A324" s="18" t="s">
        <v>174</v>
      </c>
      <c r="B324" s="18"/>
      <c r="C324" s="19" t="s">
        <v>471</v>
      </c>
      <c r="D324" s="9">
        <v>40</v>
      </c>
      <c r="E324" s="9">
        <v>40</v>
      </c>
      <c r="F324" s="9">
        <v>40</v>
      </c>
      <c r="G324" s="2"/>
    </row>
    <row r="325" spans="1:7" ht="25.5" customHeight="1" outlineLevel="3" x14ac:dyDescent="0.3">
      <c r="A325" s="18" t="s">
        <v>175</v>
      </c>
      <c r="B325" s="18"/>
      <c r="C325" s="19" t="s">
        <v>472</v>
      </c>
      <c r="D325" s="9">
        <v>40</v>
      </c>
      <c r="E325" s="9">
        <v>40</v>
      </c>
      <c r="F325" s="9">
        <v>40</v>
      </c>
      <c r="G325" s="2"/>
    </row>
    <row r="326" spans="1:7" ht="25.5" customHeight="1" outlineLevel="4" x14ac:dyDescent="0.3">
      <c r="A326" s="18" t="s">
        <v>175</v>
      </c>
      <c r="B326" s="18" t="s">
        <v>39</v>
      </c>
      <c r="C326" s="19" t="s">
        <v>359</v>
      </c>
      <c r="D326" s="9">
        <v>40</v>
      </c>
      <c r="E326" s="9">
        <v>40</v>
      </c>
      <c r="F326" s="9">
        <v>40</v>
      </c>
      <c r="G326" s="2"/>
    </row>
    <row r="327" spans="1:7" outlineLevel="1" x14ac:dyDescent="0.3">
      <c r="A327" s="18" t="s">
        <v>163</v>
      </c>
      <c r="B327" s="18"/>
      <c r="C327" s="19" t="s">
        <v>629</v>
      </c>
      <c r="D327" s="9">
        <v>9109.2999999999993</v>
      </c>
      <c r="E327" s="9">
        <v>3392.9</v>
      </c>
      <c r="F327" s="9">
        <v>4523.8</v>
      </c>
      <c r="G327" s="2"/>
    </row>
    <row r="328" spans="1:7" ht="76.5" customHeight="1" outlineLevel="2" x14ac:dyDescent="0.3">
      <c r="A328" s="18" t="s">
        <v>164</v>
      </c>
      <c r="B328" s="18"/>
      <c r="C328" s="19" t="s">
        <v>466</v>
      </c>
      <c r="D328" s="9">
        <v>4794.8</v>
      </c>
      <c r="E328" s="9">
        <v>3392.9</v>
      </c>
      <c r="F328" s="9">
        <v>4523.8</v>
      </c>
      <c r="G328" s="2"/>
    </row>
    <row r="329" spans="1:7" ht="39.6" outlineLevel="3" x14ac:dyDescent="0.3">
      <c r="A329" s="18" t="s">
        <v>165</v>
      </c>
      <c r="B329" s="18"/>
      <c r="C329" s="19" t="s">
        <v>467</v>
      </c>
      <c r="D329" s="9">
        <v>4794.8</v>
      </c>
      <c r="E329" s="9">
        <v>1131</v>
      </c>
      <c r="F329" s="9">
        <v>2261.9</v>
      </c>
      <c r="G329" s="2"/>
    </row>
    <row r="330" spans="1:7" ht="26.4" outlineLevel="4" x14ac:dyDescent="0.3">
      <c r="A330" s="18" t="s">
        <v>165</v>
      </c>
      <c r="B330" s="18" t="s">
        <v>112</v>
      </c>
      <c r="C330" s="19" t="s">
        <v>425</v>
      </c>
      <c r="D330" s="9">
        <v>4794.8</v>
      </c>
      <c r="E330" s="9">
        <v>1131</v>
      </c>
      <c r="F330" s="9">
        <v>2261.9</v>
      </c>
      <c r="G330" s="2"/>
    </row>
    <row r="331" spans="1:7" ht="39.6" outlineLevel="4" x14ac:dyDescent="0.3">
      <c r="A331" s="18" t="s">
        <v>640</v>
      </c>
      <c r="B331" s="18"/>
      <c r="C331" s="19" t="s">
        <v>467</v>
      </c>
      <c r="D331" s="9">
        <v>0</v>
      </c>
      <c r="E331" s="9">
        <v>2261.9</v>
      </c>
      <c r="F331" s="9">
        <v>2261.9</v>
      </c>
      <c r="G331" s="2"/>
    </row>
    <row r="332" spans="1:7" ht="26.4" outlineLevel="4" x14ac:dyDescent="0.3">
      <c r="A332" s="18" t="s">
        <v>640</v>
      </c>
      <c r="B332" s="18" t="s">
        <v>112</v>
      </c>
      <c r="C332" s="19" t="s">
        <v>425</v>
      </c>
      <c r="D332" s="9">
        <v>0</v>
      </c>
      <c r="E332" s="9">
        <v>2261.9</v>
      </c>
      <c r="F332" s="9">
        <v>2261.9</v>
      </c>
      <c r="G332" s="2"/>
    </row>
    <row r="333" spans="1:7" ht="26.4" outlineLevel="4" x14ac:dyDescent="0.3">
      <c r="A333" s="18" t="s">
        <v>593</v>
      </c>
      <c r="B333" s="17"/>
      <c r="C333" s="19" t="s">
        <v>594</v>
      </c>
      <c r="D333" s="9">
        <v>4314.5</v>
      </c>
      <c r="E333" s="9">
        <v>0</v>
      </c>
      <c r="F333" s="9">
        <v>0</v>
      </c>
      <c r="G333" s="2"/>
    </row>
    <row r="334" spans="1:7" ht="26.4" outlineLevel="4" x14ac:dyDescent="0.3">
      <c r="A334" s="18" t="s">
        <v>795</v>
      </c>
      <c r="B334" s="17"/>
      <c r="C334" s="19" t="s">
        <v>796</v>
      </c>
      <c r="D334" s="9">
        <v>3451.6</v>
      </c>
      <c r="E334" s="9">
        <v>0</v>
      </c>
      <c r="F334" s="9">
        <v>0</v>
      </c>
      <c r="G334" s="2"/>
    </row>
    <row r="335" spans="1:7" ht="26.4" outlineLevel="4" x14ac:dyDescent="0.3">
      <c r="A335" s="18" t="s">
        <v>795</v>
      </c>
      <c r="B335" s="17">
        <v>400</v>
      </c>
      <c r="C335" s="19" t="s">
        <v>425</v>
      </c>
      <c r="D335" s="9">
        <v>3451.6</v>
      </c>
      <c r="E335" s="9">
        <v>0</v>
      </c>
      <c r="F335" s="9">
        <v>0</v>
      </c>
      <c r="G335" s="2"/>
    </row>
    <row r="336" spans="1:7" ht="26.4" outlineLevel="4" x14ac:dyDescent="0.3">
      <c r="A336" s="18" t="s">
        <v>595</v>
      </c>
      <c r="B336" s="17"/>
      <c r="C336" s="19" t="s">
        <v>670</v>
      </c>
      <c r="D336" s="9">
        <v>862.9</v>
      </c>
      <c r="E336" s="9">
        <v>0</v>
      </c>
      <c r="F336" s="9">
        <v>0</v>
      </c>
      <c r="G336" s="2"/>
    </row>
    <row r="337" spans="1:7" ht="26.4" outlineLevel="4" x14ac:dyDescent="0.3">
      <c r="A337" s="18" t="s">
        <v>595</v>
      </c>
      <c r="B337" s="18" t="s">
        <v>112</v>
      </c>
      <c r="C337" s="19" t="s">
        <v>425</v>
      </c>
      <c r="D337" s="9">
        <v>862.9</v>
      </c>
      <c r="E337" s="9">
        <v>0</v>
      </c>
      <c r="F337" s="9">
        <v>0</v>
      </c>
      <c r="G337" s="2"/>
    </row>
    <row r="338" spans="1:7" s="30" customFormat="1" ht="39.6" x14ac:dyDescent="0.3">
      <c r="A338" s="18" t="s">
        <v>13</v>
      </c>
      <c r="B338" s="18"/>
      <c r="C338" s="19" t="s">
        <v>289</v>
      </c>
      <c r="D338" s="9">
        <v>44373.5</v>
      </c>
      <c r="E338" s="9">
        <v>43626.9</v>
      </c>
      <c r="F338" s="9">
        <v>43471.100000000006</v>
      </c>
      <c r="G338" s="4"/>
    </row>
    <row r="339" spans="1:7" ht="39.6" outlineLevel="1" x14ac:dyDescent="0.3">
      <c r="A339" s="18" t="s">
        <v>18</v>
      </c>
      <c r="B339" s="18"/>
      <c r="C339" s="19" t="s">
        <v>341</v>
      </c>
      <c r="D339" s="9">
        <v>2581.5</v>
      </c>
      <c r="E339" s="9">
        <v>2194.9</v>
      </c>
      <c r="F339" s="9">
        <v>2039.1000000000001</v>
      </c>
      <c r="G339" s="2"/>
    </row>
    <row r="340" spans="1:7" ht="52.8" outlineLevel="2" x14ac:dyDescent="0.3">
      <c r="A340" s="18" t="s">
        <v>19</v>
      </c>
      <c r="B340" s="18"/>
      <c r="C340" s="19" t="s">
        <v>342</v>
      </c>
      <c r="D340" s="9">
        <v>2581.5</v>
      </c>
      <c r="E340" s="9">
        <v>2194.9</v>
      </c>
      <c r="F340" s="9">
        <v>2039.1000000000001</v>
      </c>
      <c r="G340" s="2"/>
    </row>
    <row r="341" spans="1:7" ht="39.6" outlineLevel="3" x14ac:dyDescent="0.3">
      <c r="A341" s="18" t="s">
        <v>20</v>
      </c>
      <c r="B341" s="18"/>
      <c r="C341" s="19" t="s">
        <v>343</v>
      </c>
      <c r="D341" s="9">
        <v>338.20000000000005</v>
      </c>
      <c r="E341" s="9">
        <v>341.40000000000003</v>
      </c>
      <c r="F341" s="9">
        <v>344.70000000000005</v>
      </c>
      <c r="G341" s="2"/>
    </row>
    <row r="342" spans="1:7" ht="52.8" outlineLevel="4" x14ac:dyDescent="0.3">
      <c r="A342" s="18" t="s">
        <v>20</v>
      </c>
      <c r="B342" s="18" t="s">
        <v>6</v>
      </c>
      <c r="C342" s="19" t="s">
        <v>332</v>
      </c>
      <c r="D342" s="9">
        <v>284.60000000000002</v>
      </c>
      <c r="E342" s="9">
        <v>284.60000000000002</v>
      </c>
      <c r="F342" s="9">
        <v>284.60000000000002</v>
      </c>
      <c r="G342" s="2"/>
    </row>
    <row r="343" spans="1:7" ht="26.4" outlineLevel="4" x14ac:dyDescent="0.3">
      <c r="A343" s="18" t="s">
        <v>20</v>
      </c>
      <c r="B343" s="18" t="s">
        <v>7</v>
      </c>
      <c r="C343" s="19" t="s">
        <v>333</v>
      </c>
      <c r="D343" s="9">
        <v>53.6</v>
      </c>
      <c r="E343" s="9">
        <v>56.8</v>
      </c>
      <c r="F343" s="9">
        <v>60.1</v>
      </c>
      <c r="G343" s="2"/>
    </row>
    <row r="344" spans="1:7" ht="52.8" outlineLevel="3" x14ac:dyDescent="0.3">
      <c r="A344" s="18" t="s">
        <v>37</v>
      </c>
      <c r="B344" s="18"/>
      <c r="C344" s="19" t="s">
        <v>357</v>
      </c>
      <c r="D344" s="9">
        <v>199.8</v>
      </c>
      <c r="E344" s="9">
        <v>201.7</v>
      </c>
      <c r="F344" s="9">
        <v>203.60000000000002</v>
      </c>
      <c r="G344" s="2"/>
    </row>
    <row r="345" spans="1:7" ht="52.8" outlineLevel="4" x14ac:dyDescent="0.3">
      <c r="A345" s="18" t="s">
        <v>37</v>
      </c>
      <c r="B345" s="18" t="s">
        <v>6</v>
      </c>
      <c r="C345" s="19" t="s">
        <v>332</v>
      </c>
      <c r="D345" s="9">
        <v>167.9</v>
      </c>
      <c r="E345" s="9">
        <v>167.9</v>
      </c>
      <c r="F345" s="9">
        <v>167.9</v>
      </c>
      <c r="G345" s="2"/>
    </row>
    <row r="346" spans="1:7" ht="26.4" outlineLevel="4" x14ac:dyDescent="0.3">
      <c r="A346" s="18" t="s">
        <v>37</v>
      </c>
      <c r="B346" s="18" t="s">
        <v>7</v>
      </c>
      <c r="C346" s="19" t="s">
        <v>333</v>
      </c>
      <c r="D346" s="9">
        <v>31.9</v>
      </c>
      <c r="E346" s="9">
        <v>33.799999999999997</v>
      </c>
      <c r="F346" s="9">
        <v>35.700000000000003</v>
      </c>
      <c r="G346" s="2"/>
    </row>
    <row r="347" spans="1:7" outlineLevel="3" x14ac:dyDescent="0.3">
      <c r="A347" s="18" t="s">
        <v>38</v>
      </c>
      <c r="B347" s="18"/>
      <c r="C347" s="19" t="s">
        <v>358</v>
      </c>
      <c r="D347" s="9">
        <v>220</v>
      </c>
      <c r="E347" s="9">
        <v>220</v>
      </c>
      <c r="F347" s="9">
        <v>220</v>
      </c>
      <c r="G347" s="2"/>
    </row>
    <row r="348" spans="1:7" ht="26.4" outlineLevel="4" x14ac:dyDescent="0.3">
      <c r="A348" s="18" t="s">
        <v>38</v>
      </c>
      <c r="B348" s="18" t="s">
        <v>39</v>
      </c>
      <c r="C348" s="19" t="s">
        <v>359</v>
      </c>
      <c r="D348" s="9">
        <v>220</v>
      </c>
      <c r="E348" s="9">
        <v>220</v>
      </c>
      <c r="F348" s="9">
        <v>220</v>
      </c>
      <c r="G348" s="2"/>
    </row>
    <row r="349" spans="1:7" ht="26.4" outlineLevel="3" x14ac:dyDescent="0.3">
      <c r="A349" s="18" t="s">
        <v>40</v>
      </c>
      <c r="B349" s="18"/>
      <c r="C349" s="19" t="s">
        <v>360</v>
      </c>
      <c r="D349" s="9">
        <v>470.1</v>
      </c>
      <c r="E349" s="9">
        <v>460.1</v>
      </c>
      <c r="F349" s="9">
        <v>460.1</v>
      </c>
      <c r="G349" s="2"/>
    </row>
    <row r="350" spans="1:7" ht="26.4" outlineLevel="4" x14ac:dyDescent="0.3">
      <c r="A350" s="18" t="s">
        <v>40</v>
      </c>
      <c r="B350" s="18" t="s">
        <v>7</v>
      </c>
      <c r="C350" s="19" t="s">
        <v>333</v>
      </c>
      <c r="D350" s="9">
        <v>470.1</v>
      </c>
      <c r="E350" s="9">
        <v>460.1</v>
      </c>
      <c r="F350" s="9">
        <v>460.1</v>
      </c>
      <c r="G350" s="2"/>
    </row>
    <row r="351" spans="1:7" outlineLevel="4" x14ac:dyDescent="0.3">
      <c r="A351" s="18" t="s">
        <v>797</v>
      </c>
      <c r="B351" s="17"/>
      <c r="C351" s="19" t="s">
        <v>798</v>
      </c>
      <c r="D351" s="9">
        <v>130</v>
      </c>
      <c r="E351" s="9">
        <v>0</v>
      </c>
      <c r="F351" s="9">
        <v>0</v>
      </c>
      <c r="G351" s="2"/>
    </row>
    <row r="352" spans="1:7" outlineLevel="4" x14ac:dyDescent="0.3">
      <c r="A352" s="18" t="s">
        <v>797</v>
      </c>
      <c r="B352" s="17">
        <v>800</v>
      </c>
      <c r="C352" s="19" t="s">
        <v>334</v>
      </c>
      <c r="D352" s="9">
        <v>130</v>
      </c>
      <c r="E352" s="9">
        <v>0</v>
      </c>
      <c r="F352" s="9">
        <v>0</v>
      </c>
      <c r="G352" s="2"/>
    </row>
    <row r="353" spans="1:7" ht="39.6" outlineLevel="3" x14ac:dyDescent="0.3">
      <c r="A353" s="18" t="s">
        <v>24</v>
      </c>
      <c r="B353" s="18"/>
      <c r="C353" s="19" t="s">
        <v>671</v>
      </c>
      <c r="D353" s="9">
        <v>23.2</v>
      </c>
      <c r="E353" s="9">
        <v>140.19999999999999</v>
      </c>
      <c r="F353" s="9">
        <v>11.2</v>
      </c>
      <c r="G353" s="2"/>
    </row>
    <row r="354" spans="1:7" ht="26.4" outlineLevel="4" x14ac:dyDescent="0.3">
      <c r="A354" s="18" t="s">
        <v>24</v>
      </c>
      <c r="B354" s="18" t="s">
        <v>7</v>
      </c>
      <c r="C354" s="19" t="s">
        <v>333</v>
      </c>
      <c r="D354" s="9">
        <v>23.2</v>
      </c>
      <c r="E354" s="9">
        <v>140.19999999999999</v>
      </c>
      <c r="F354" s="9">
        <v>11.2</v>
      </c>
      <c r="G354" s="2"/>
    </row>
    <row r="355" spans="1:7" ht="26.4" outlineLevel="4" x14ac:dyDescent="0.3">
      <c r="A355" s="18" t="s">
        <v>696</v>
      </c>
      <c r="B355" s="17"/>
      <c r="C355" s="19" t="s">
        <v>697</v>
      </c>
      <c r="D355" s="9">
        <v>364.2</v>
      </c>
      <c r="E355" s="9">
        <v>0</v>
      </c>
      <c r="F355" s="9">
        <v>0</v>
      </c>
      <c r="G355" s="2"/>
    </row>
    <row r="356" spans="1:7" ht="26.4" outlineLevel="4" x14ac:dyDescent="0.3">
      <c r="A356" s="18" t="s">
        <v>696</v>
      </c>
      <c r="B356" s="17">
        <v>200</v>
      </c>
      <c r="C356" s="19" t="s">
        <v>333</v>
      </c>
      <c r="D356" s="9">
        <v>364.2</v>
      </c>
      <c r="E356" s="9">
        <v>0</v>
      </c>
      <c r="F356" s="9">
        <v>0</v>
      </c>
      <c r="G356" s="2"/>
    </row>
    <row r="357" spans="1:7" ht="26.4" outlineLevel="3" x14ac:dyDescent="0.3">
      <c r="A357" s="18" t="s">
        <v>638</v>
      </c>
      <c r="B357" s="18"/>
      <c r="C357" s="19" t="s">
        <v>379</v>
      </c>
      <c r="D357" s="9">
        <v>836</v>
      </c>
      <c r="E357" s="9">
        <v>831.5</v>
      </c>
      <c r="F357" s="9">
        <v>799.5</v>
      </c>
      <c r="G357" s="2"/>
    </row>
    <row r="358" spans="1:7" ht="52.8" outlineLevel="4" x14ac:dyDescent="0.3">
      <c r="A358" s="18" t="s">
        <v>638</v>
      </c>
      <c r="B358" s="18" t="s">
        <v>6</v>
      </c>
      <c r="C358" s="19" t="s">
        <v>332</v>
      </c>
      <c r="D358" s="9">
        <v>836</v>
      </c>
      <c r="E358" s="9">
        <v>831.5</v>
      </c>
      <c r="F358" s="9">
        <v>799.5</v>
      </c>
      <c r="G358" s="2"/>
    </row>
    <row r="359" spans="1:7" ht="26.4" outlineLevel="1" x14ac:dyDescent="0.3">
      <c r="A359" s="18" t="s">
        <v>41</v>
      </c>
      <c r="B359" s="18"/>
      <c r="C359" s="19" t="s">
        <v>361</v>
      </c>
      <c r="D359" s="9">
        <v>2393</v>
      </c>
      <c r="E359" s="9">
        <v>2393</v>
      </c>
      <c r="F359" s="9">
        <v>2393</v>
      </c>
      <c r="G359" s="2"/>
    </row>
    <row r="360" spans="1:7" ht="26.4" outlineLevel="2" x14ac:dyDescent="0.3">
      <c r="A360" s="18" t="s">
        <v>42</v>
      </c>
      <c r="B360" s="18"/>
      <c r="C360" s="19" t="s">
        <v>362</v>
      </c>
      <c r="D360" s="9">
        <v>400</v>
      </c>
      <c r="E360" s="9">
        <v>400</v>
      </c>
      <c r="F360" s="9">
        <v>400</v>
      </c>
      <c r="G360" s="2"/>
    </row>
    <row r="361" spans="1:7" ht="26.4" outlineLevel="3" x14ac:dyDescent="0.3">
      <c r="A361" s="18" t="s">
        <v>43</v>
      </c>
      <c r="B361" s="18"/>
      <c r="C361" s="19" t="s">
        <v>363</v>
      </c>
      <c r="D361" s="9">
        <v>200</v>
      </c>
      <c r="E361" s="9">
        <v>200</v>
      </c>
      <c r="F361" s="9">
        <v>200</v>
      </c>
      <c r="G361" s="2"/>
    </row>
    <row r="362" spans="1:7" ht="26.4" outlineLevel="4" x14ac:dyDescent="0.3">
      <c r="A362" s="18" t="s">
        <v>43</v>
      </c>
      <c r="B362" s="18" t="s">
        <v>7</v>
      </c>
      <c r="C362" s="19" t="s">
        <v>333</v>
      </c>
      <c r="D362" s="9">
        <v>200</v>
      </c>
      <c r="E362" s="9">
        <v>200</v>
      </c>
      <c r="F362" s="9">
        <v>200</v>
      </c>
      <c r="G362" s="2"/>
    </row>
    <row r="363" spans="1:7" ht="39.6" outlineLevel="3" x14ac:dyDescent="0.3">
      <c r="A363" s="18" t="s">
        <v>44</v>
      </c>
      <c r="B363" s="18"/>
      <c r="C363" s="19" t="s">
        <v>364</v>
      </c>
      <c r="D363" s="9">
        <v>200</v>
      </c>
      <c r="E363" s="9">
        <v>200</v>
      </c>
      <c r="F363" s="9">
        <v>200</v>
      </c>
      <c r="G363" s="2"/>
    </row>
    <row r="364" spans="1:7" ht="26.4" outlineLevel="4" x14ac:dyDescent="0.3">
      <c r="A364" s="18" t="s">
        <v>44</v>
      </c>
      <c r="B364" s="18" t="s">
        <v>7</v>
      </c>
      <c r="C364" s="19" t="s">
        <v>333</v>
      </c>
      <c r="D364" s="9">
        <v>200</v>
      </c>
      <c r="E364" s="9">
        <v>200</v>
      </c>
      <c r="F364" s="9">
        <v>200</v>
      </c>
      <c r="G364" s="2"/>
    </row>
    <row r="365" spans="1:7" ht="39.6" outlineLevel="2" x14ac:dyDescent="0.3">
      <c r="A365" s="18" t="s">
        <v>145</v>
      </c>
      <c r="B365" s="18"/>
      <c r="C365" s="19" t="s">
        <v>453</v>
      </c>
      <c r="D365" s="9">
        <v>1993</v>
      </c>
      <c r="E365" s="9">
        <v>1993</v>
      </c>
      <c r="F365" s="9">
        <v>1993</v>
      </c>
      <c r="G365" s="2"/>
    </row>
    <row r="366" spans="1:7" ht="26.4" outlineLevel="3" x14ac:dyDescent="0.3">
      <c r="A366" s="18" t="s">
        <v>152</v>
      </c>
      <c r="B366" s="18"/>
      <c r="C366" s="19" t="s">
        <v>458</v>
      </c>
      <c r="D366" s="9">
        <v>205</v>
      </c>
      <c r="E366" s="9">
        <v>205</v>
      </c>
      <c r="F366" s="9">
        <v>205</v>
      </c>
      <c r="G366" s="2"/>
    </row>
    <row r="367" spans="1:7" outlineLevel="4" x14ac:dyDescent="0.3">
      <c r="A367" s="18" t="s">
        <v>152</v>
      </c>
      <c r="B367" s="18" t="s">
        <v>21</v>
      </c>
      <c r="C367" s="19" t="s">
        <v>344</v>
      </c>
      <c r="D367" s="9">
        <v>205</v>
      </c>
      <c r="E367" s="9">
        <v>205</v>
      </c>
      <c r="F367" s="9">
        <v>205</v>
      </c>
      <c r="G367" s="2"/>
    </row>
    <row r="368" spans="1:7" ht="26.4" outlineLevel="3" x14ac:dyDescent="0.3">
      <c r="A368" s="18" t="s">
        <v>153</v>
      </c>
      <c r="B368" s="18"/>
      <c r="C368" s="19" t="s">
        <v>565</v>
      </c>
      <c r="D368" s="9">
        <v>488</v>
      </c>
      <c r="E368" s="9">
        <v>488</v>
      </c>
      <c r="F368" s="9">
        <v>488</v>
      </c>
      <c r="G368" s="2"/>
    </row>
    <row r="369" spans="1:7" outlineLevel="4" x14ac:dyDescent="0.3">
      <c r="A369" s="18" t="s">
        <v>153</v>
      </c>
      <c r="B369" s="18" t="s">
        <v>21</v>
      </c>
      <c r="C369" s="19" t="s">
        <v>344</v>
      </c>
      <c r="D369" s="9">
        <v>488</v>
      </c>
      <c r="E369" s="9">
        <v>488</v>
      </c>
      <c r="F369" s="9">
        <v>488</v>
      </c>
      <c r="G369" s="2"/>
    </row>
    <row r="370" spans="1:7" ht="26.4" outlineLevel="3" x14ac:dyDescent="0.3">
      <c r="A370" s="18" t="s">
        <v>146</v>
      </c>
      <c r="B370" s="18"/>
      <c r="C370" s="19" t="s">
        <v>454</v>
      </c>
      <c r="D370" s="9">
        <v>1300</v>
      </c>
      <c r="E370" s="9">
        <v>1300</v>
      </c>
      <c r="F370" s="9">
        <v>1300</v>
      </c>
      <c r="G370" s="2"/>
    </row>
    <row r="371" spans="1:7" outlineLevel="4" x14ac:dyDescent="0.3">
      <c r="A371" s="18" t="s">
        <v>146</v>
      </c>
      <c r="B371" s="18" t="s">
        <v>21</v>
      </c>
      <c r="C371" s="19" t="s">
        <v>344</v>
      </c>
      <c r="D371" s="9">
        <v>1300</v>
      </c>
      <c r="E371" s="9">
        <v>1300</v>
      </c>
      <c r="F371" s="9">
        <v>1300</v>
      </c>
      <c r="G371" s="2"/>
    </row>
    <row r="372" spans="1:7" ht="26.4" outlineLevel="1" x14ac:dyDescent="0.3">
      <c r="A372" s="18" t="s">
        <v>168</v>
      </c>
      <c r="B372" s="18"/>
      <c r="C372" s="19" t="s">
        <v>468</v>
      </c>
      <c r="D372" s="9">
        <v>2216.6</v>
      </c>
      <c r="E372" s="9">
        <v>2191.6</v>
      </c>
      <c r="F372" s="9">
        <v>2191.6</v>
      </c>
      <c r="G372" s="2"/>
    </row>
    <row r="373" spans="1:7" outlineLevel="2" x14ac:dyDescent="0.3">
      <c r="A373" s="18" t="s">
        <v>169</v>
      </c>
      <c r="B373" s="18"/>
      <c r="C373" s="19" t="s">
        <v>566</v>
      </c>
      <c r="D373" s="9">
        <v>2191.6</v>
      </c>
      <c r="E373" s="9">
        <v>2191.6</v>
      </c>
      <c r="F373" s="9">
        <v>2191.6</v>
      </c>
      <c r="G373" s="2"/>
    </row>
    <row r="374" spans="1:7" ht="26.4" outlineLevel="2" x14ac:dyDescent="0.3">
      <c r="A374" s="18" t="s">
        <v>614</v>
      </c>
      <c r="B374" s="17"/>
      <c r="C374" s="19" t="s">
        <v>615</v>
      </c>
      <c r="D374" s="9">
        <v>956</v>
      </c>
      <c r="E374" s="9">
        <v>956</v>
      </c>
      <c r="F374" s="9">
        <v>956</v>
      </c>
      <c r="G374" s="2"/>
    </row>
    <row r="375" spans="1:7" ht="26.4" outlineLevel="2" x14ac:dyDescent="0.3">
      <c r="A375" s="18" t="s">
        <v>614</v>
      </c>
      <c r="B375" s="17" t="s">
        <v>39</v>
      </c>
      <c r="C375" s="19" t="s">
        <v>359</v>
      </c>
      <c r="D375" s="9">
        <v>956</v>
      </c>
      <c r="E375" s="9">
        <v>956</v>
      </c>
      <c r="F375" s="9">
        <v>956</v>
      </c>
      <c r="G375" s="2"/>
    </row>
    <row r="376" spans="1:7" outlineLevel="3" x14ac:dyDescent="0.3">
      <c r="A376" s="18" t="s">
        <v>170</v>
      </c>
      <c r="B376" s="18"/>
      <c r="C376" s="19" t="s">
        <v>469</v>
      </c>
      <c r="D376" s="9">
        <v>1235.5999999999999</v>
      </c>
      <c r="E376" s="9">
        <v>1235.5999999999999</v>
      </c>
      <c r="F376" s="9">
        <v>1235.5999999999999</v>
      </c>
      <c r="G376" s="2"/>
    </row>
    <row r="377" spans="1:7" ht="26.4" outlineLevel="4" x14ac:dyDescent="0.3">
      <c r="A377" s="18" t="s">
        <v>170</v>
      </c>
      <c r="B377" s="18" t="s">
        <v>39</v>
      </c>
      <c r="C377" s="19" t="s">
        <v>359</v>
      </c>
      <c r="D377" s="9">
        <v>1235.5999999999999</v>
      </c>
      <c r="E377" s="9">
        <v>1235.5999999999999</v>
      </c>
      <c r="F377" s="9">
        <v>1235.5999999999999</v>
      </c>
      <c r="G377" s="2"/>
    </row>
    <row r="378" spans="1:7" ht="26.4" outlineLevel="4" x14ac:dyDescent="0.3">
      <c r="A378" s="85" t="s">
        <v>751</v>
      </c>
      <c r="B378" s="79"/>
      <c r="C378" s="84" t="s">
        <v>752</v>
      </c>
      <c r="D378" s="9">
        <v>25</v>
      </c>
      <c r="E378" s="9">
        <v>0</v>
      </c>
      <c r="F378" s="9">
        <v>0</v>
      </c>
      <c r="G378" s="2"/>
    </row>
    <row r="379" spans="1:7" ht="26.4" outlineLevel="4" x14ac:dyDescent="0.3">
      <c r="A379" s="79" t="s">
        <v>753</v>
      </c>
      <c r="B379" s="79" t="s">
        <v>744</v>
      </c>
      <c r="C379" s="84" t="s">
        <v>754</v>
      </c>
      <c r="D379" s="9">
        <v>25</v>
      </c>
      <c r="E379" s="9">
        <v>0</v>
      </c>
      <c r="F379" s="9">
        <v>0</v>
      </c>
      <c r="G379" s="2"/>
    </row>
    <row r="380" spans="1:7" ht="26.4" outlineLevel="4" x14ac:dyDescent="0.3">
      <c r="A380" s="79" t="s">
        <v>753</v>
      </c>
      <c r="B380" s="79" t="s">
        <v>39</v>
      </c>
      <c r="C380" s="84" t="s">
        <v>359</v>
      </c>
      <c r="D380" s="9">
        <v>25</v>
      </c>
      <c r="E380" s="9">
        <v>0</v>
      </c>
      <c r="F380" s="9">
        <v>0</v>
      </c>
      <c r="G380" s="2"/>
    </row>
    <row r="381" spans="1:7" ht="26.4" outlineLevel="1" x14ac:dyDescent="0.3">
      <c r="A381" s="18" t="s">
        <v>14</v>
      </c>
      <c r="B381" s="18"/>
      <c r="C381" s="19" t="s">
        <v>338</v>
      </c>
      <c r="D381" s="9">
        <v>37182.400000000001</v>
      </c>
      <c r="E381" s="9">
        <v>36847.4</v>
      </c>
      <c r="F381" s="9">
        <v>36847.4</v>
      </c>
      <c r="G381" s="2"/>
    </row>
    <row r="382" spans="1:7" outlineLevel="2" x14ac:dyDescent="0.3">
      <c r="A382" s="18" t="s">
        <v>15</v>
      </c>
      <c r="B382" s="18"/>
      <c r="C382" s="19" t="s">
        <v>339</v>
      </c>
      <c r="D382" s="9">
        <v>37182.400000000001</v>
      </c>
      <c r="E382" s="9">
        <v>36847.4</v>
      </c>
      <c r="F382" s="9">
        <v>36847.4</v>
      </c>
      <c r="G382" s="2"/>
    </row>
    <row r="383" spans="1:7" outlineLevel="3" x14ac:dyDescent="0.3">
      <c r="A383" s="18" t="s">
        <v>16</v>
      </c>
      <c r="B383" s="18"/>
      <c r="C383" s="19" t="s">
        <v>340</v>
      </c>
      <c r="D383" s="9">
        <v>1701.5</v>
      </c>
      <c r="E383" s="9">
        <v>1701.5</v>
      </c>
      <c r="F383" s="9">
        <v>1701.5</v>
      </c>
      <c r="G383" s="2"/>
    </row>
    <row r="384" spans="1:7" ht="52.8" outlineLevel="4" x14ac:dyDescent="0.3">
      <c r="A384" s="18" t="s">
        <v>16</v>
      </c>
      <c r="B384" s="18" t="s">
        <v>6</v>
      </c>
      <c r="C384" s="19" t="s">
        <v>332</v>
      </c>
      <c r="D384" s="9">
        <v>1701.5</v>
      </c>
      <c r="E384" s="9">
        <v>1701.5</v>
      </c>
      <c r="F384" s="9">
        <v>1701.5</v>
      </c>
      <c r="G384" s="2"/>
    </row>
    <row r="385" spans="1:7" ht="52.8" outlineLevel="3" x14ac:dyDescent="0.3">
      <c r="A385" s="18" t="s">
        <v>22</v>
      </c>
      <c r="B385" s="18"/>
      <c r="C385" s="19" t="s">
        <v>345</v>
      </c>
      <c r="D385" s="9">
        <v>35480.9</v>
      </c>
      <c r="E385" s="9">
        <v>35145.9</v>
      </c>
      <c r="F385" s="9">
        <v>35145.9</v>
      </c>
      <c r="G385" s="2"/>
    </row>
    <row r="386" spans="1:7" ht="52.8" outlineLevel="4" x14ac:dyDescent="0.3">
      <c r="A386" s="18" t="s">
        <v>22</v>
      </c>
      <c r="B386" s="18" t="s">
        <v>6</v>
      </c>
      <c r="C386" s="19" t="s">
        <v>332</v>
      </c>
      <c r="D386" s="9">
        <v>27006.400000000001</v>
      </c>
      <c r="E386" s="9">
        <v>27032</v>
      </c>
      <c r="F386" s="9">
        <v>27032</v>
      </c>
      <c r="G386" s="2"/>
    </row>
    <row r="387" spans="1:7" ht="26.4" outlineLevel="4" x14ac:dyDescent="0.3">
      <c r="A387" s="18" t="s">
        <v>22</v>
      </c>
      <c r="B387" s="18" t="s">
        <v>7</v>
      </c>
      <c r="C387" s="19" t="s">
        <v>333</v>
      </c>
      <c r="D387" s="9">
        <v>7773.9</v>
      </c>
      <c r="E387" s="9">
        <v>7908.9</v>
      </c>
      <c r="F387" s="9">
        <v>7908.9</v>
      </c>
      <c r="G387" s="2"/>
    </row>
    <row r="388" spans="1:7" outlineLevel="4" x14ac:dyDescent="0.3">
      <c r="A388" s="18" t="s">
        <v>22</v>
      </c>
      <c r="B388" s="17">
        <v>300</v>
      </c>
      <c r="C388" s="19" t="s">
        <v>344</v>
      </c>
      <c r="D388" s="9">
        <v>25.6</v>
      </c>
      <c r="E388" s="9">
        <v>0</v>
      </c>
      <c r="F388" s="9">
        <v>0</v>
      </c>
      <c r="G388" s="2"/>
    </row>
    <row r="389" spans="1:7" outlineLevel="4" x14ac:dyDescent="0.3">
      <c r="A389" s="18" t="s">
        <v>22</v>
      </c>
      <c r="B389" s="18" t="s">
        <v>8</v>
      </c>
      <c r="C389" s="19" t="s">
        <v>334</v>
      </c>
      <c r="D389" s="9">
        <v>675</v>
      </c>
      <c r="E389" s="9">
        <v>205</v>
      </c>
      <c r="F389" s="9">
        <v>205</v>
      </c>
      <c r="G389" s="2"/>
    </row>
    <row r="390" spans="1:7" s="30" customFormat="1" ht="39.6" x14ac:dyDescent="0.3">
      <c r="A390" s="18" t="s">
        <v>154</v>
      </c>
      <c r="B390" s="18"/>
      <c r="C390" s="19" t="s">
        <v>312</v>
      </c>
      <c r="D390" s="9">
        <v>3721.9999999999995</v>
      </c>
      <c r="E390" s="9">
        <v>1062.8000000000002</v>
      </c>
      <c r="F390" s="9">
        <v>1062.8</v>
      </c>
      <c r="G390" s="4"/>
    </row>
    <row r="391" spans="1:7" ht="26.4" outlineLevel="1" x14ac:dyDescent="0.3">
      <c r="A391" s="18" t="s">
        <v>231</v>
      </c>
      <c r="B391" s="18"/>
      <c r="C391" s="19" t="s">
        <v>516</v>
      </c>
      <c r="D391" s="9">
        <v>398</v>
      </c>
      <c r="E391" s="9">
        <v>158</v>
      </c>
      <c r="F391" s="9">
        <v>158</v>
      </c>
      <c r="G391" s="2"/>
    </row>
    <row r="392" spans="1:7" outlineLevel="2" x14ac:dyDescent="0.3">
      <c r="A392" s="18" t="s">
        <v>236</v>
      </c>
      <c r="B392" s="18"/>
      <c r="C392" s="19" t="s">
        <v>520</v>
      </c>
      <c r="D392" s="9">
        <v>32</v>
      </c>
      <c r="E392" s="9">
        <v>32</v>
      </c>
      <c r="F392" s="9">
        <v>32</v>
      </c>
      <c r="G392" s="2"/>
    </row>
    <row r="393" spans="1:7" ht="39.6" outlineLevel="3" x14ac:dyDescent="0.3">
      <c r="A393" s="18" t="s">
        <v>237</v>
      </c>
      <c r="B393" s="18"/>
      <c r="C393" s="19" t="s">
        <v>521</v>
      </c>
      <c r="D393" s="9">
        <v>32</v>
      </c>
      <c r="E393" s="9">
        <v>32</v>
      </c>
      <c r="F393" s="9">
        <v>32</v>
      </c>
      <c r="G393" s="2"/>
    </row>
    <row r="394" spans="1:7" ht="26.4" outlineLevel="4" x14ac:dyDescent="0.3">
      <c r="A394" s="18" t="s">
        <v>237</v>
      </c>
      <c r="B394" s="18" t="s">
        <v>7</v>
      </c>
      <c r="C394" s="19" t="s">
        <v>333</v>
      </c>
      <c r="D394" s="9">
        <v>32</v>
      </c>
      <c r="E394" s="9">
        <v>32</v>
      </c>
      <c r="F394" s="9">
        <v>32</v>
      </c>
      <c r="G394" s="2"/>
    </row>
    <row r="395" spans="1:7" ht="26.4" outlineLevel="2" x14ac:dyDescent="0.3">
      <c r="A395" s="18" t="s">
        <v>238</v>
      </c>
      <c r="B395" s="18"/>
      <c r="C395" s="19" t="s">
        <v>522</v>
      </c>
      <c r="D395" s="9">
        <v>26</v>
      </c>
      <c r="E395" s="9">
        <v>26</v>
      </c>
      <c r="F395" s="9">
        <v>26</v>
      </c>
      <c r="G395" s="2"/>
    </row>
    <row r="396" spans="1:7" ht="39.6" outlineLevel="3" x14ac:dyDescent="0.3">
      <c r="A396" s="18" t="s">
        <v>239</v>
      </c>
      <c r="B396" s="18"/>
      <c r="C396" s="19" t="s">
        <v>523</v>
      </c>
      <c r="D396" s="9">
        <v>22</v>
      </c>
      <c r="E396" s="9">
        <v>22</v>
      </c>
      <c r="F396" s="9">
        <v>22</v>
      </c>
      <c r="G396" s="2"/>
    </row>
    <row r="397" spans="1:7" ht="26.4" outlineLevel="4" x14ac:dyDescent="0.3">
      <c r="A397" s="18" t="s">
        <v>239</v>
      </c>
      <c r="B397" s="18" t="s">
        <v>7</v>
      </c>
      <c r="C397" s="19" t="s">
        <v>333</v>
      </c>
      <c r="D397" s="9">
        <v>22</v>
      </c>
      <c r="E397" s="9">
        <v>22</v>
      </c>
      <c r="F397" s="9">
        <v>22</v>
      </c>
      <c r="G397" s="2"/>
    </row>
    <row r="398" spans="1:7" ht="26.4" outlineLevel="3" x14ac:dyDescent="0.3">
      <c r="A398" s="18" t="s">
        <v>240</v>
      </c>
      <c r="B398" s="18"/>
      <c r="C398" s="19" t="s">
        <v>524</v>
      </c>
      <c r="D398" s="9">
        <v>4</v>
      </c>
      <c r="E398" s="9">
        <v>4</v>
      </c>
      <c r="F398" s="9">
        <v>4</v>
      </c>
      <c r="G398" s="2"/>
    </row>
    <row r="399" spans="1:7" ht="26.4" outlineLevel="4" x14ac:dyDescent="0.3">
      <c r="A399" s="18" t="s">
        <v>240</v>
      </c>
      <c r="B399" s="18" t="s">
        <v>7</v>
      </c>
      <c r="C399" s="19" t="s">
        <v>333</v>
      </c>
      <c r="D399" s="9">
        <v>4</v>
      </c>
      <c r="E399" s="9">
        <v>4</v>
      </c>
      <c r="F399" s="9">
        <v>4</v>
      </c>
      <c r="G399" s="2"/>
    </row>
    <row r="400" spans="1:7" outlineLevel="2" x14ac:dyDescent="0.3">
      <c r="A400" s="18" t="s">
        <v>241</v>
      </c>
      <c r="B400" s="18"/>
      <c r="C400" s="19" t="s">
        <v>525</v>
      </c>
      <c r="D400" s="9">
        <v>40</v>
      </c>
      <c r="E400" s="9">
        <v>40</v>
      </c>
      <c r="F400" s="9">
        <v>40</v>
      </c>
      <c r="G400" s="2"/>
    </row>
    <row r="401" spans="1:7" ht="26.4" outlineLevel="3" x14ac:dyDescent="0.3">
      <c r="A401" s="18" t="s">
        <v>242</v>
      </c>
      <c r="B401" s="18"/>
      <c r="C401" s="19" t="s">
        <v>526</v>
      </c>
      <c r="D401" s="9">
        <v>40</v>
      </c>
      <c r="E401" s="9">
        <v>40</v>
      </c>
      <c r="F401" s="9">
        <v>40</v>
      </c>
      <c r="G401" s="2"/>
    </row>
    <row r="402" spans="1:7" ht="26.4" outlineLevel="4" x14ac:dyDescent="0.3">
      <c r="A402" s="18" t="s">
        <v>242</v>
      </c>
      <c r="B402" s="18" t="s">
        <v>7</v>
      </c>
      <c r="C402" s="19" t="s">
        <v>333</v>
      </c>
      <c r="D402" s="9">
        <v>40</v>
      </c>
      <c r="E402" s="9">
        <v>40</v>
      </c>
      <c r="F402" s="9">
        <v>40</v>
      </c>
      <c r="G402" s="2"/>
    </row>
    <row r="403" spans="1:7" ht="26.4" outlineLevel="2" x14ac:dyDescent="0.3">
      <c r="A403" s="18" t="s">
        <v>243</v>
      </c>
      <c r="B403" s="18"/>
      <c r="C403" s="19" t="s">
        <v>527</v>
      </c>
      <c r="D403" s="9">
        <v>15</v>
      </c>
      <c r="E403" s="9">
        <v>30</v>
      </c>
      <c r="F403" s="9">
        <v>30</v>
      </c>
      <c r="G403" s="2"/>
    </row>
    <row r="404" spans="1:7" ht="26.4" outlineLevel="3" x14ac:dyDescent="0.3">
      <c r="A404" s="18" t="s">
        <v>244</v>
      </c>
      <c r="B404" s="18"/>
      <c r="C404" s="19" t="s">
        <v>528</v>
      </c>
      <c r="D404" s="9">
        <v>15</v>
      </c>
      <c r="E404" s="9">
        <v>30</v>
      </c>
      <c r="F404" s="9">
        <v>30</v>
      </c>
      <c r="G404" s="2"/>
    </row>
    <row r="405" spans="1:7" ht="26.4" outlineLevel="4" x14ac:dyDescent="0.3">
      <c r="A405" s="18" t="s">
        <v>244</v>
      </c>
      <c r="B405" s="18" t="s">
        <v>7</v>
      </c>
      <c r="C405" s="19" t="s">
        <v>333</v>
      </c>
      <c r="D405" s="9">
        <v>15</v>
      </c>
      <c r="E405" s="9">
        <v>30</v>
      </c>
      <c r="F405" s="9">
        <v>30</v>
      </c>
      <c r="G405" s="2"/>
    </row>
    <row r="406" spans="1:7" ht="26.4" outlineLevel="2" x14ac:dyDescent="0.3">
      <c r="A406" s="18" t="s">
        <v>245</v>
      </c>
      <c r="B406" s="18"/>
      <c r="C406" s="19" t="s">
        <v>529</v>
      </c>
      <c r="D406" s="9">
        <v>29</v>
      </c>
      <c r="E406" s="9">
        <v>29</v>
      </c>
      <c r="F406" s="9">
        <v>29</v>
      </c>
      <c r="G406" s="2"/>
    </row>
    <row r="407" spans="1:7" outlineLevel="3" x14ac:dyDescent="0.3">
      <c r="A407" s="18" t="s">
        <v>246</v>
      </c>
      <c r="B407" s="18"/>
      <c r="C407" s="19" t="s">
        <v>530</v>
      </c>
      <c r="D407" s="9">
        <v>29</v>
      </c>
      <c r="E407" s="9">
        <v>29</v>
      </c>
      <c r="F407" s="9">
        <v>29</v>
      </c>
      <c r="G407" s="2"/>
    </row>
    <row r="408" spans="1:7" ht="26.4" outlineLevel="4" x14ac:dyDescent="0.3">
      <c r="A408" s="18" t="s">
        <v>246</v>
      </c>
      <c r="B408" s="18" t="s">
        <v>7</v>
      </c>
      <c r="C408" s="19" t="s">
        <v>333</v>
      </c>
      <c r="D408" s="9">
        <v>29</v>
      </c>
      <c r="E408" s="9">
        <v>29</v>
      </c>
      <c r="F408" s="9">
        <v>29</v>
      </c>
      <c r="G408" s="2"/>
    </row>
    <row r="409" spans="1:7" ht="26.4" outlineLevel="2" x14ac:dyDescent="0.3">
      <c r="A409" s="18" t="s">
        <v>247</v>
      </c>
      <c r="B409" s="18"/>
      <c r="C409" s="19" t="s">
        <v>531</v>
      </c>
      <c r="D409" s="9">
        <v>1</v>
      </c>
      <c r="E409" s="9">
        <v>1</v>
      </c>
      <c r="F409" s="9">
        <v>1</v>
      </c>
      <c r="G409" s="2"/>
    </row>
    <row r="410" spans="1:7" ht="26.4" outlineLevel="3" x14ac:dyDescent="0.3">
      <c r="A410" s="18" t="s">
        <v>248</v>
      </c>
      <c r="B410" s="18"/>
      <c r="C410" s="19" t="s">
        <v>532</v>
      </c>
      <c r="D410" s="9">
        <v>1</v>
      </c>
      <c r="E410" s="9">
        <v>1</v>
      </c>
      <c r="F410" s="9">
        <v>1</v>
      </c>
      <c r="G410" s="2"/>
    </row>
    <row r="411" spans="1:7" ht="26.4" outlineLevel="4" x14ac:dyDescent="0.3">
      <c r="A411" s="18" t="s">
        <v>248</v>
      </c>
      <c r="B411" s="18" t="s">
        <v>7</v>
      </c>
      <c r="C411" s="19" t="s">
        <v>333</v>
      </c>
      <c r="D411" s="9">
        <v>1</v>
      </c>
      <c r="E411" s="9">
        <v>1</v>
      </c>
      <c r="F411" s="9">
        <v>1</v>
      </c>
      <c r="G411" s="2"/>
    </row>
    <row r="412" spans="1:7" ht="26.4" outlineLevel="4" x14ac:dyDescent="0.3">
      <c r="A412" s="18" t="s">
        <v>596</v>
      </c>
      <c r="B412" s="17"/>
      <c r="C412" s="72" t="s">
        <v>599</v>
      </c>
      <c r="D412" s="9">
        <v>240</v>
      </c>
      <c r="E412" s="9">
        <v>0</v>
      </c>
      <c r="F412" s="9">
        <v>0</v>
      </c>
      <c r="G412" s="2"/>
    </row>
    <row r="413" spans="1:7" ht="39.6" outlineLevel="4" x14ac:dyDescent="0.3">
      <c r="A413" s="18" t="s">
        <v>675</v>
      </c>
      <c r="B413" s="17"/>
      <c r="C413" s="72" t="s">
        <v>685</v>
      </c>
      <c r="D413" s="9">
        <v>240</v>
      </c>
      <c r="E413" s="9">
        <v>0</v>
      </c>
      <c r="F413" s="9">
        <v>0</v>
      </c>
      <c r="G413" s="2"/>
    </row>
    <row r="414" spans="1:7" ht="26.4" outlineLevel="4" x14ac:dyDescent="0.3">
      <c r="A414" s="18" t="s">
        <v>675</v>
      </c>
      <c r="B414" s="17">
        <v>200</v>
      </c>
      <c r="C414" s="72" t="s">
        <v>600</v>
      </c>
      <c r="D414" s="9">
        <v>240</v>
      </c>
      <c r="E414" s="9">
        <v>0</v>
      </c>
      <c r="F414" s="9">
        <v>0</v>
      </c>
      <c r="G414" s="2"/>
    </row>
    <row r="415" spans="1:7" ht="26.4" outlineLevel="4" x14ac:dyDescent="0.3">
      <c r="A415" s="18" t="s">
        <v>770</v>
      </c>
      <c r="B415" s="17"/>
      <c r="C415" s="19" t="s">
        <v>772</v>
      </c>
      <c r="D415" s="9">
        <v>15</v>
      </c>
      <c r="E415" s="9">
        <v>0</v>
      </c>
      <c r="F415" s="9">
        <v>0</v>
      </c>
      <c r="G415" s="2"/>
    </row>
    <row r="416" spans="1:7" ht="26.4" outlineLevel="4" x14ac:dyDescent="0.3">
      <c r="A416" s="18" t="s">
        <v>771</v>
      </c>
      <c r="B416" s="17"/>
      <c r="C416" s="19" t="s">
        <v>773</v>
      </c>
      <c r="D416" s="9">
        <v>15</v>
      </c>
      <c r="E416" s="9">
        <v>0</v>
      </c>
      <c r="F416" s="9">
        <v>0</v>
      </c>
      <c r="G416" s="2"/>
    </row>
    <row r="417" spans="1:7" ht="26.4" outlineLevel="4" x14ac:dyDescent="0.3">
      <c r="A417" s="18" t="s">
        <v>771</v>
      </c>
      <c r="B417" s="17">
        <v>200</v>
      </c>
      <c r="C417" s="19" t="s">
        <v>333</v>
      </c>
      <c r="D417" s="9">
        <v>15</v>
      </c>
      <c r="E417" s="9">
        <v>0</v>
      </c>
      <c r="F417" s="9">
        <v>0</v>
      </c>
      <c r="G417" s="2"/>
    </row>
    <row r="418" spans="1:7" ht="26.4" outlineLevel="1" x14ac:dyDescent="0.3">
      <c r="A418" s="18" t="s">
        <v>155</v>
      </c>
      <c r="B418" s="18"/>
      <c r="C418" s="19" t="s">
        <v>459</v>
      </c>
      <c r="D418" s="9">
        <v>300</v>
      </c>
      <c r="E418" s="9">
        <v>300</v>
      </c>
      <c r="F418" s="9">
        <v>300</v>
      </c>
      <c r="G418" s="2"/>
    </row>
    <row r="419" spans="1:7" ht="26.4" outlineLevel="2" x14ac:dyDescent="0.3">
      <c r="A419" s="18" t="s">
        <v>156</v>
      </c>
      <c r="B419" s="18"/>
      <c r="C419" s="19" t="s">
        <v>460</v>
      </c>
      <c r="D419" s="9">
        <v>300</v>
      </c>
      <c r="E419" s="9">
        <v>300</v>
      </c>
      <c r="F419" s="9">
        <v>300</v>
      </c>
      <c r="G419" s="2"/>
    </row>
    <row r="420" spans="1:7" ht="39.6" outlineLevel="3" x14ac:dyDescent="0.3">
      <c r="A420" s="18" t="s">
        <v>157</v>
      </c>
      <c r="B420" s="18"/>
      <c r="C420" s="19" t="s">
        <v>461</v>
      </c>
      <c r="D420" s="9">
        <v>300</v>
      </c>
      <c r="E420" s="9">
        <v>300</v>
      </c>
      <c r="F420" s="9">
        <v>300</v>
      </c>
      <c r="G420" s="2"/>
    </row>
    <row r="421" spans="1:7" outlineLevel="4" x14ac:dyDescent="0.3">
      <c r="A421" s="18" t="s">
        <v>157</v>
      </c>
      <c r="B421" s="18" t="s">
        <v>21</v>
      </c>
      <c r="C421" s="19" t="s">
        <v>344</v>
      </c>
      <c r="D421" s="9">
        <v>300</v>
      </c>
      <c r="E421" s="9">
        <v>300</v>
      </c>
      <c r="F421" s="9">
        <v>300</v>
      </c>
      <c r="G421" s="2"/>
    </row>
    <row r="422" spans="1:7" outlineLevel="1" x14ac:dyDescent="0.3">
      <c r="A422" s="18" t="s">
        <v>158</v>
      </c>
      <c r="B422" s="18"/>
      <c r="C422" s="19" t="s">
        <v>462</v>
      </c>
      <c r="D422" s="9">
        <v>3023.9999999999995</v>
      </c>
      <c r="E422" s="9">
        <v>604.80000000000018</v>
      </c>
      <c r="F422" s="9">
        <v>604.79999999999995</v>
      </c>
      <c r="G422" s="2"/>
    </row>
    <row r="423" spans="1:7" outlineLevel="2" x14ac:dyDescent="0.3">
      <c r="A423" s="18" t="s">
        <v>159</v>
      </c>
      <c r="B423" s="18"/>
      <c r="C423" s="19" t="s">
        <v>463</v>
      </c>
      <c r="D423" s="9">
        <v>3023.9999999999995</v>
      </c>
      <c r="E423" s="9">
        <v>604.80000000000018</v>
      </c>
      <c r="F423" s="9">
        <v>604.79999999999995</v>
      </c>
      <c r="G423" s="2"/>
    </row>
    <row r="424" spans="1:7" ht="39.6" outlineLevel="3" x14ac:dyDescent="0.3">
      <c r="A424" s="18" t="s">
        <v>160</v>
      </c>
      <c r="B424" s="18"/>
      <c r="C424" s="19" t="s">
        <v>464</v>
      </c>
      <c r="D424" s="9">
        <v>3023.9999999999995</v>
      </c>
      <c r="E424" s="9">
        <v>604.80000000000018</v>
      </c>
      <c r="F424" s="9">
        <v>604.79999999999995</v>
      </c>
      <c r="G424" s="2"/>
    </row>
    <row r="425" spans="1:7" outlineLevel="4" x14ac:dyDescent="0.3">
      <c r="A425" s="18" t="s">
        <v>160</v>
      </c>
      <c r="B425" s="18" t="s">
        <v>21</v>
      </c>
      <c r="C425" s="19" t="s">
        <v>344</v>
      </c>
      <c r="D425" s="9">
        <v>3023.9999999999995</v>
      </c>
      <c r="E425" s="9">
        <v>604.80000000000018</v>
      </c>
      <c r="F425" s="9">
        <v>604.79999999999995</v>
      </c>
      <c r="G425" s="2"/>
    </row>
    <row r="426" spans="1:7" s="30" customFormat="1" ht="52.8" x14ac:dyDescent="0.3">
      <c r="A426" s="18" t="s">
        <v>60</v>
      </c>
      <c r="B426" s="18"/>
      <c r="C426" s="19" t="s">
        <v>297</v>
      </c>
      <c r="D426" s="9">
        <v>2070.5</v>
      </c>
      <c r="E426" s="9">
        <v>2070.5</v>
      </c>
      <c r="F426" s="9">
        <v>2070.5</v>
      </c>
      <c r="G426" s="4"/>
    </row>
    <row r="427" spans="1:7" ht="52.8" outlineLevel="1" x14ac:dyDescent="0.3">
      <c r="A427" s="18" t="s">
        <v>61</v>
      </c>
      <c r="B427" s="18"/>
      <c r="C427" s="19" t="s">
        <v>380</v>
      </c>
      <c r="D427" s="9">
        <v>1920.5</v>
      </c>
      <c r="E427" s="9">
        <v>1920.5</v>
      </c>
      <c r="F427" s="9">
        <v>1920.5</v>
      </c>
      <c r="G427" s="2"/>
    </row>
    <row r="428" spans="1:7" ht="26.4" outlineLevel="2" x14ac:dyDescent="0.3">
      <c r="A428" s="18" t="s">
        <v>62</v>
      </c>
      <c r="B428" s="18"/>
      <c r="C428" s="19" t="s">
        <v>381</v>
      </c>
      <c r="D428" s="9">
        <v>1920.5</v>
      </c>
      <c r="E428" s="9">
        <v>1920.5</v>
      </c>
      <c r="F428" s="9">
        <v>1920.5</v>
      </c>
      <c r="G428" s="2"/>
    </row>
    <row r="429" spans="1:7" ht="26.4" outlineLevel="3" x14ac:dyDescent="0.3">
      <c r="A429" s="18" t="s">
        <v>63</v>
      </c>
      <c r="B429" s="18"/>
      <c r="C429" s="19" t="s">
        <v>382</v>
      </c>
      <c r="D429" s="9">
        <v>1920.5</v>
      </c>
      <c r="E429" s="9">
        <v>1920.5</v>
      </c>
      <c r="F429" s="9">
        <v>1920.5</v>
      </c>
      <c r="G429" s="2"/>
    </row>
    <row r="430" spans="1:7" ht="52.8" outlineLevel="4" x14ac:dyDescent="0.3">
      <c r="A430" s="18" t="s">
        <v>63</v>
      </c>
      <c r="B430" s="18" t="s">
        <v>6</v>
      </c>
      <c r="C430" s="19" t="s">
        <v>332</v>
      </c>
      <c r="D430" s="9">
        <v>1874</v>
      </c>
      <c r="E430" s="9">
        <v>1874</v>
      </c>
      <c r="F430" s="9">
        <v>1874</v>
      </c>
      <c r="G430" s="2"/>
    </row>
    <row r="431" spans="1:7" ht="26.4" outlineLevel="4" x14ac:dyDescent="0.3">
      <c r="A431" s="18" t="s">
        <v>63</v>
      </c>
      <c r="B431" s="18" t="s">
        <v>7</v>
      </c>
      <c r="C431" s="19" t="s">
        <v>333</v>
      </c>
      <c r="D431" s="9">
        <v>46.5</v>
      </c>
      <c r="E431" s="9">
        <v>46.5</v>
      </c>
      <c r="F431" s="9">
        <v>46.5</v>
      </c>
      <c r="G431" s="2"/>
    </row>
    <row r="432" spans="1:7" ht="26.4" outlineLevel="4" x14ac:dyDescent="0.3">
      <c r="A432" s="18" t="s">
        <v>65</v>
      </c>
      <c r="B432" s="17"/>
      <c r="C432" s="19" t="s">
        <v>383</v>
      </c>
      <c r="D432" s="9">
        <v>50</v>
      </c>
      <c r="E432" s="9">
        <v>50</v>
      </c>
      <c r="F432" s="9">
        <v>50</v>
      </c>
      <c r="G432" s="2"/>
    </row>
    <row r="433" spans="1:7" ht="39.6" outlineLevel="4" x14ac:dyDescent="0.3">
      <c r="A433" s="18" t="s">
        <v>66</v>
      </c>
      <c r="B433" s="17"/>
      <c r="C433" s="19" t="s">
        <v>384</v>
      </c>
      <c r="D433" s="9">
        <v>50</v>
      </c>
      <c r="E433" s="9">
        <v>50</v>
      </c>
      <c r="F433" s="9">
        <v>50</v>
      </c>
      <c r="G433" s="2"/>
    </row>
    <row r="434" spans="1:7" outlineLevel="4" x14ac:dyDescent="0.3">
      <c r="A434" s="18" t="s">
        <v>67</v>
      </c>
      <c r="B434" s="17"/>
      <c r="C434" s="19" t="s">
        <v>385</v>
      </c>
      <c r="D434" s="9">
        <v>50</v>
      </c>
      <c r="E434" s="9">
        <v>50</v>
      </c>
      <c r="F434" s="9">
        <v>50</v>
      </c>
      <c r="G434" s="2"/>
    </row>
    <row r="435" spans="1:7" ht="26.4" outlineLevel="4" x14ac:dyDescent="0.3">
      <c r="A435" s="18" t="s">
        <v>67</v>
      </c>
      <c r="B435" s="17" t="s">
        <v>7</v>
      </c>
      <c r="C435" s="19" t="s">
        <v>333</v>
      </c>
      <c r="D435" s="9">
        <v>50</v>
      </c>
      <c r="E435" s="9">
        <v>50</v>
      </c>
      <c r="F435" s="9">
        <v>50</v>
      </c>
      <c r="G435" s="2"/>
    </row>
    <row r="436" spans="1:7" ht="26.4" outlineLevel="1" x14ac:dyDescent="0.3">
      <c r="A436" s="18" t="s">
        <v>68</v>
      </c>
      <c r="B436" s="18"/>
      <c r="C436" s="19" t="s">
        <v>386</v>
      </c>
      <c r="D436" s="9">
        <v>100</v>
      </c>
      <c r="E436" s="9">
        <v>100</v>
      </c>
      <c r="F436" s="9">
        <v>100</v>
      </c>
      <c r="G436" s="2"/>
    </row>
    <row r="437" spans="1:7" ht="26.4" outlineLevel="2" x14ac:dyDescent="0.3">
      <c r="A437" s="18" t="s">
        <v>69</v>
      </c>
      <c r="B437" s="18"/>
      <c r="C437" s="19" t="s">
        <v>387</v>
      </c>
      <c r="D437" s="9">
        <v>55</v>
      </c>
      <c r="E437" s="9">
        <v>80</v>
      </c>
      <c r="F437" s="9">
        <v>80</v>
      </c>
      <c r="G437" s="2"/>
    </row>
    <row r="438" spans="1:7" outlineLevel="3" x14ac:dyDescent="0.3">
      <c r="A438" s="18" t="s">
        <v>70</v>
      </c>
      <c r="B438" s="18"/>
      <c r="C438" s="19" t="s">
        <v>388</v>
      </c>
      <c r="D438" s="9">
        <v>10</v>
      </c>
      <c r="E438" s="9">
        <v>10</v>
      </c>
      <c r="F438" s="9">
        <v>10</v>
      </c>
      <c r="G438" s="2"/>
    </row>
    <row r="439" spans="1:7" ht="26.4" outlineLevel="4" x14ac:dyDescent="0.3">
      <c r="A439" s="18" t="s">
        <v>70</v>
      </c>
      <c r="B439" s="18" t="s">
        <v>7</v>
      </c>
      <c r="C439" s="19" t="s">
        <v>333</v>
      </c>
      <c r="D439" s="9">
        <v>10</v>
      </c>
      <c r="E439" s="9">
        <v>10</v>
      </c>
      <c r="F439" s="9">
        <v>10</v>
      </c>
      <c r="G439" s="2"/>
    </row>
    <row r="440" spans="1:7" outlineLevel="3" x14ac:dyDescent="0.3">
      <c r="A440" s="18" t="s">
        <v>71</v>
      </c>
      <c r="B440" s="18"/>
      <c r="C440" s="19" t="s">
        <v>389</v>
      </c>
      <c r="D440" s="9">
        <v>14</v>
      </c>
      <c r="E440" s="9">
        <v>24</v>
      </c>
      <c r="F440" s="9">
        <v>24</v>
      </c>
      <c r="G440" s="2"/>
    </row>
    <row r="441" spans="1:7" ht="26.4" outlineLevel="4" x14ac:dyDescent="0.3">
      <c r="A441" s="18" t="s">
        <v>71</v>
      </c>
      <c r="B441" s="18" t="s">
        <v>7</v>
      </c>
      <c r="C441" s="19" t="s">
        <v>333</v>
      </c>
      <c r="D441" s="9">
        <v>14</v>
      </c>
      <c r="E441" s="9">
        <v>24</v>
      </c>
      <c r="F441" s="9">
        <v>24</v>
      </c>
      <c r="G441" s="2"/>
    </row>
    <row r="442" spans="1:7" outlineLevel="3" x14ac:dyDescent="0.3">
      <c r="A442" s="18" t="s">
        <v>72</v>
      </c>
      <c r="B442" s="18"/>
      <c r="C442" s="19" t="s">
        <v>390</v>
      </c>
      <c r="D442" s="9">
        <v>25</v>
      </c>
      <c r="E442" s="9">
        <v>40</v>
      </c>
      <c r="F442" s="9">
        <v>40</v>
      </c>
      <c r="G442" s="2"/>
    </row>
    <row r="443" spans="1:7" ht="26.4" outlineLevel="4" x14ac:dyDescent="0.3">
      <c r="A443" s="18" t="s">
        <v>72</v>
      </c>
      <c r="B443" s="18" t="s">
        <v>7</v>
      </c>
      <c r="C443" s="19" t="s">
        <v>333</v>
      </c>
      <c r="D443" s="9">
        <v>25</v>
      </c>
      <c r="E443" s="9">
        <v>40</v>
      </c>
      <c r="F443" s="9">
        <v>40</v>
      </c>
      <c r="G443" s="2"/>
    </row>
    <row r="444" spans="1:7" outlineLevel="3" x14ac:dyDescent="0.3">
      <c r="A444" s="18" t="s">
        <v>73</v>
      </c>
      <c r="B444" s="18"/>
      <c r="C444" s="19" t="s">
        <v>391</v>
      </c>
      <c r="D444" s="9">
        <v>3</v>
      </c>
      <c r="E444" s="9">
        <v>3</v>
      </c>
      <c r="F444" s="9">
        <v>3</v>
      </c>
      <c r="G444" s="2"/>
    </row>
    <row r="445" spans="1:7" ht="26.4" outlineLevel="4" x14ac:dyDescent="0.3">
      <c r="A445" s="18" t="s">
        <v>73</v>
      </c>
      <c r="B445" s="18" t="s">
        <v>7</v>
      </c>
      <c r="C445" s="19" t="s">
        <v>333</v>
      </c>
      <c r="D445" s="9">
        <v>3</v>
      </c>
      <c r="E445" s="9">
        <v>3</v>
      </c>
      <c r="F445" s="9">
        <v>3</v>
      </c>
      <c r="G445" s="2"/>
    </row>
    <row r="446" spans="1:7" outlineLevel="3" x14ac:dyDescent="0.3">
      <c r="A446" s="18" t="s">
        <v>74</v>
      </c>
      <c r="B446" s="18"/>
      <c r="C446" s="19" t="s">
        <v>392</v>
      </c>
      <c r="D446" s="9">
        <v>3</v>
      </c>
      <c r="E446" s="9">
        <v>3</v>
      </c>
      <c r="F446" s="9">
        <v>3</v>
      </c>
      <c r="G446" s="2"/>
    </row>
    <row r="447" spans="1:7" ht="26.4" outlineLevel="4" x14ac:dyDescent="0.3">
      <c r="A447" s="18" t="s">
        <v>74</v>
      </c>
      <c r="B447" s="18" t="s">
        <v>7</v>
      </c>
      <c r="C447" s="19" t="s">
        <v>333</v>
      </c>
      <c r="D447" s="9">
        <v>3</v>
      </c>
      <c r="E447" s="9">
        <v>3</v>
      </c>
      <c r="F447" s="9">
        <v>3</v>
      </c>
      <c r="G447" s="2"/>
    </row>
    <row r="448" spans="1:7" ht="39.6" outlineLevel="2" x14ac:dyDescent="0.3">
      <c r="A448" s="18" t="s">
        <v>75</v>
      </c>
      <c r="B448" s="18"/>
      <c r="C448" s="19" t="s">
        <v>393</v>
      </c>
      <c r="D448" s="9">
        <v>45</v>
      </c>
      <c r="E448" s="9">
        <v>20</v>
      </c>
      <c r="F448" s="9">
        <v>20</v>
      </c>
      <c r="G448" s="2"/>
    </row>
    <row r="449" spans="1:7" ht="26.4" outlineLevel="3" x14ac:dyDescent="0.3">
      <c r="A449" s="18" t="s">
        <v>76</v>
      </c>
      <c r="B449" s="18"/>
      <c r="C449" s="19" t="s">
        <v>394</v>
      </c>
      <c r="D449" s="9">
        <v>45</v>
      </c>
      <c r="E449" s="9">
        <v>20</v>
      </c>
      <c r="F449" s="9">
        <v>20</v>
      </c>
      <c r="G449" s="2"/>
    </row>
    <row r="450" spans="1:7" ht="26.4" outlineLevel="4" x14ac:dyDescent="0.3">
      <c r="A450" s="18" t="s">
        <v>76</v>
      </c>
      <c r="B450" s="18" t="s">
        <v>7</v>
      </c>
      <c r="C450" s="19" t="s">
        <v>333</v>
      </c>
      <c r="D450" s="9">
        <v>45</v>
      </c>
      <c r="E450" s="9">
        <v>20</v>
      </c>
      <c r="F450" s="9">
        <v>20</v>
      </c>
      <c r="G450" s="2"/>
    </row>
    <row r="451" spans="1:7" s="30" customFormat="1" ht="39.6" x14ac:dyDescent="0.3">
      <c r="A451" s="18" t="s">
        <v>45</v>
      </c>
      <c r="B451" s="18"/>
      <c r="C451" s="19" t="s">
        <v>295</v>
      </c>
      <c r="D451" s="9">
        <v>245</v>
      </c>
      <c r="E451" s="9">
        <v>245</v>
      </c>
      <c r="F451" s="9">
        <v>245</v>
      </c>
      <c r="G451" s="4"/>
    </row>
    <row r="452" spans="1:7" ht="26.4" outlineLevel="1" x14ac:dyDescent="0.3">
      <c r="A452" s="18" t="s">
        <v>194</v>
      </c>
      <c r="B452" s="18"/>
      <c r="C452" s="19" t="s">
        <v>488</v>
      </c>
      <c r="D452" s="9">
        <v>150</v>
      </c>
      <c r="E452" s="9">
        <v>150</v>
      </c>
      <c r="F452" s="9">
        <v>150</v>
      </c>
      <c r="G452" s="2"/>
    </row>
    <row r="453" spans="1:7" ht="39.6" outlineLevel="2" x14ac:dyDescent="0.3">
      <c r="A453" s="18" t="s">
        <v>195</v>
      </c>
      <c r="B453" s="18"/>
      <c r="C453" s="19" t="s">
        <v>489</v>
      </c>
      <c r="D453" s="9">
        <v>150</v>
      </c>
      <c r="E453" s="9">
        <v>150</v>
      </c>
      <c r="F453" s="9">
        <v>150</v>
      </c>
      <c r="G453" s="2"/>
    </row>
    <row r="454" spans="1:7" outlineLevel="3" x14ac:dyDescent="0.3">
      <c r="A454" s="18" t="s">
        <v>196</v>
      </c>
      <c r="B454" s="18"/>
      <c r="C454" s="19" t="s">
        <v>490</v>
      </c>
      <c r="D454" s="9">
        <v>150</v>
      </c>
      <c r="E454" s="9">
        <v>150</v>
      </c>
      <c r="F454" s="9">
        <v>150</v>
      </c>
      <c r="G454" s="2"/>
    </row>
    <row r="455" spans="1:7" ht="26.4" outlineLevel="4" x14ac:dyDescent="0.3">
      <c r="A455" s="18" t="s">
        <v>196</v>
      </c>
      <c r="B455" s="18" t="s">
        <v>39</v>
      </c>
      <c r="C455" s="19" t="s">
        <v>359</v>
      </c>
      <c r="D455" s="9">
        <v>150</v>
      </c>
      <c r="E455" s="9">
        <v>150</v>
      </c>
      <c r="F455" s="9">
        <v>150</v>
      </c>
      <c r="G455" s="2"/>
    </row>
    <row r="456" spans="1:7" ht="52.8" outlineLevel="1" x14ac:dyDescent="0.3">
      <c r="A456" s="18" t="s">
        <v>197</v>
      </c>
      <c r="B456" s="18"/>
      <c r="C456" s="19" t="s">
        <v>491</v>
      </c>
      <c r="D456" s="9">
        <v>50</v>
      </c>
      <c r="E456" s="9">
        <v>50</v>
      </c>
      <c r="F456" s="9">
        <v>50</v>
      </c>
      <c r="G456" s="2"/>
    </row>
    <row r="457" spans="1:7" ht="26.4" outlineLevel="2" x14ac:dyDescent="0.3">
      <c r="A457" s="18" t="s">
        <v>198</v>
      </c>
      <c r="B457" s="18"/>
      <c r="C457" s="19" t="s">
        <v>492</v>
      </c>
      <c r="D457" s="9">
        <v>50</v>
      </c>
      <c r="E457" s="9">
        <v>50</v>
      </c>
      <c r="F457" s="9">
        <v>50</v>
      </c>
      <c r="G457" s="2"/>
    </row>
    <row r="458" spans="1:7" ht="26.4" outlineLevel="3" x14ac:dyDescent="0.3">
      <c r="A458" s="18" t="s">
        <v>199</v>
      </c>
      <c r="B458" s="18"/>
      <c r="C458" s="19" t="s">
        <v>493</v>
      </c>
      <c r="D458" s="9">
        <v>50</v>
      </c>
      <c r="E458" s="9">
        <v>50</v>
      </c>
      <c r="F458" s="9">
        <v>50</v>
      </c>
      <c r="G458" s="2"/>
    </row>
    <row r="459" spans="1:7" ht="26.4" outlineLevel="4" x14ac:dyDescent="0.3">
      <c r="A459" s="18" t="s">
        <v>199</v>
      </c>
      <c r="B459" s="18" t="s">
        <v>39</v>
      </c>
      <c r="C459" s="19" t="s">
        <v>359</v>
      </c>
      <c r="D459" s="9">
        <v>50</v>
      </c>
      <c r="E459" s="9">
        <v>50</v>
      </c>
      <c r="F459" s="9">
        <v>50</v>
      </c>
      <c r="G459" s="2"/>
    </row>
    <row r="460" spans="1:7" ht="26.4" outlineLevel="1" x14ac:dyDescent="0.3">
      <c r="A460" s="18" t="s">
        <v>46</v>
      </c>
      <c r="B460" s="18"/>
      <c r="C460" s="19" t="s">
        <v>365</v>
      </c>
      <c r="D460" s="9">
        <v>45</v>
      </c>
      <c r="E460" s="9">
        <v>45</v>
      </c>
      <c r="F460" s="9">
        <v>45</v>
      </c>
      <c r="G460" s="2"/>
    </row>
    <row r="461" spans="1:7" ht="26.4" outlineLevel="2" x14ac:dyDescent="0.3">
      <c r="A461" s="18" t="s">
        <v>47</v>
      </c>
      <c r="B461" s="18"/>
      <c r="C461" s="19" t="s">
        <v>366</v>
      </c>
      <c r="D461" s="9">
        <v>2</v>
      </c>
      <c r="E461" s="9">
        <v>2</v>
      </c>
      <c r="F461" s="9">
        <v>2</v>
      </c>
      <c r="G461" s="2"/>
    </row>
    <row r="462" spans="1:7" ht="26.4" outlineLevel="3" x14ac:dyDescent="0.3">
      <c r="A462" s="18" t="s">
        <v>48</v>
      </c>
      <c r="B462" s="18"/>
      <c r="C462" s="19" t="s">
        <v>367</v>
      </c>
      <c r="D462" s="9">
        <v>2</v>
      </c>
      <c r="E462" s="9">
        <v>2</v>
      </c>
      <c r="F462" s="9">
        <v>2</v>
      </c>
      <c r="G462" s="2"/>
    </row>
    <row r="463" spans="1:7" ht="26.4" outlineLevel="4" x14ac:dyDescent="0.3">
      <c r="A463" s="18" t="s">
        <v>48</v>
      </c>
      <c r="B463" s="18" t="s">
        <v>7</v>
      </c>
      <c r="C463" s="19" t="s">
        <v>333</v>
      </c>
      <c r="D463" s="9">
        <v>2</v>
      </c>
      <c r="E463" s="9">
        <v>2</v>
      </c>
      <c r="F463" s="9">
        <v>2</v>
      </c>
      <c r="G463" s="2"/>
    </row>
    <row r="464" spans="1:7" outlineLevel="2" x14ac:dyDescent="0.3">
      <c r="A464" s="18" t="s">
        <v>49</v>
      </c>
      <c r="B464" s="18"/>
      <c r="C464" s="19" t="s">
        <v>368</v>
      </c>
      <c r="D464" s="9">
        <v>43</v>
      </c>
      <c r="E464" s="9">
        <v>43</v>
      </c>
      <c r="F464" s="9">
        <v>43</v>
      </c>
      <c r="G464" s="2"/>
    </row>
    <row r="465" spans="1:7" ht="26.4" outlineLevel="3" x14ac:dyDescent="0.3">
      <c r="A465" s="18" t="s">
        <v>50</v>
      </c>
      <c r="B465" s="18"/>
      <c r="C465" s="19" t="s">
        <v>369</v>
      </c>
      <c r="D465" s="9">
        <v>43</v>
      </c>
      <c r="E465" s="9">
        <v>43</v>
      </c>
      <c r="F465" s="9">
        <v>43</v>
      </c>
      <c r="G465" s="2"/>
    </row>
    <row r="466" spans="1:7" ht="52.8" outlineLevel="4" x14ac:dyDescent="0.3">
      <c r="A466" s="18" t="s">
        <v>50</v>
      </c>
      <c r="B466" s="18" t="s">
        <v>6</v>
      </c>
      <c r="C466" s="19" t="s">
        <v>332</v>
      </c>
      <c r="D466" s="9">
        <v>43</v>
      </c>
      <c r="E466" s="9">
        <v>43</v>
      </c>
      <c r="F466" s="9">
        <v>43</v>
      </c>
      <c r="G466" s="2"/>
    </row>
    <row r="467" spans="1:7" ht="39.6" outlineLevel="4" x14ac:dyDescent="0.3">
      <c r="A467" s="18" t="s">
        <v>659</v>
      </c>
      <c r="B467" s="17"/>
      <c r="C467" s="19" t="s">
        <v>664</v>
      </c>
      <c r="D467" s="9">
        <v>50</v>
      </c>
      <c r="E467" s="9">
        <v>50</v>
      </c>
      <c r="F467" s="9">
        <v>50</v>
      </c>
      <c r="G467" s="2"/>
    </row>
    <row r="468" spans="1:7" ht="66.75" customHeight="1" outlineLevel="4" x14ac:dyDescent="0.3">
      <c r="A468" s="18" t="s">
        <v>660</v>
      </c>
      <c r="B468" s="17"/>
      <c r="C468" s="19" t="s">
        <v>669</v>
      </c>
      <c r="D468" s="9">
        <v>50</v>
      </c>
      <c r="E468" s="9">
        <v>50</v>
      </c>
      <c r="F468" s="9">
        <v>50</v>
      </c>
      <c r="G468" s="2"/>
    </row>
    <row r="469" spans="1:7" ht="26.4" outlineLevel="4" x14ac:dyDescent="0.3">
      <c r="A469" s="18" t="s">
        <v>661</v>
      </c>
      <c r="B469" s="17"/>
      <c r="C469" s="19" t="s">
        <v>665</v>
      </c>
      <c r="D469" s="9">
        <v>50</v>
      </c>
      <c r="E469" s="9">
        <v>50</v>
      </c>
      <c r="F469" s="9">
        <v>50</v>
      </c>
      <c r="G469" s="2"/>
    </row>
    <row r="470" spans="1:7" ht="26.4" outlineLevel="4" x14ac:dyDescent="0.3">
      <c r="A470" s="18" t="s">
        <v>662</v>
      </c>
      <c r="B470" s="17"/>
      <c r="C470" s="19" t="s">
        <v>666</v>
      </c>
      <c r="D470" s="9">
        <v>50</v>
      </c>
      <c r="E470" s="9">
        <v>50</v>
      </c>
      <c r="F470" s="9">
        <v>50</v>
      </c>
      <c r="G470" s="2"/>
    </row>
    <row r="471" spans="1:7" ht="26.4" outlineLevel="4" x14ac:dyDescent="0.3">
      <c r="A471" s="18" t="s">
        <v>662</v>
      </c>
      <c r="B471" s="17">
        <v>200</v>
      </c>
      <c r="C471" s="19" t="s">
        <v>333</v>
      </c>
      <c r="D471" s="9">
        <v>50</v>
      </c>
      <c r="E471" s="9">
        <v>50</v>
      </c>
      <c r="F471" s="9">
        <v>50</v>
      </c>
      <c r="G471" s="2"/>
    </row>
    <row r="472" spans="1:7" s="30" customFormat="1" ht="26.4" x14ac:dyDescent="0.3">
      <c r="A472" s="18" t="s">
        <v>226</v>
      </c>
      <c r="B472" s="18"/>
      <c r="C472" s="19" t="s">
        <v>325</v>
      </c>
      <c r="D472" s="9">
        <v>181</v>
      </c>
      <c r="E472" s="9">
        <v>181</v>
      </c>
      <c r="F472" s="9">
        <v>181</v>
      </c>
      <c r="G472" s="4"/>
    </row>
    <row r="473" spans="1:7" outlineLevel="1" x14ac:dyDescent="0.3">
      <c r="A473" s="18" t="s">
        <v>227</v>
      </c>
      <c r="B473" s="18"/>
      <c r="C473" s="19" t="s">
        <v>512</v>
      </c>
      <c r="D473" s="9">
        <v>181</v>
      </c>
      <c r="E473" s="9">
        <v>181</v>
      </c>
      <c r="F473" s="9">
        <v>181</v>
      </c>
      <c r="G473" s="2"/>
    </row>
    <row r="474" spans="1:7" ht="39.6" outlineLevel="2" x14ac:dyDescent="0.3">
      <c r="A474" s="18" t="s">
        <v>228</v>
      </c>
      <c r="B474" s="18"/>
      <c r="C474" s="19" t="s">
        <v>758</v>
      </c>
      <c r="D474" s="9">
        <v>181</v>
      </c>
      <c r="E474" s="9">
        <v>181</v>
      </c>
      <c r="F474" s="9">
        <v>181</v>
      </c>
      <c r="G474" s="2"/>
    </row>
    <row r="475" spans="1:7" ht="26.4" outlineLevel="3" x14ac:dyDescent="0.3">
      <c r="A475" s="18" t="s">
        <v>229</v>
      </c>
      <c r="B475" s="18"/>
      <c r="C475" s="19" t="s">
        <v>514</v>
      </c>
      <c r="D475" s="9">
        <v>77</v>
      </c>
      <c r="E475" s="9">
        <v>77</v>
      </c>
      <c r="F475" s="9">
        <v>77</v>
      </c>
      <c r="G475" s="2"/>
    </row>
    <row r="476" spans="1:7" ht="26.4" outlineLevel="4" x14ac:dyDescent="0.3">
      <c r="A476" s="18" t="s">
        <v>229</v>
      </c>
      <c r="B476" s="18" t="s">
        <v>7</v>
      </c>
      <c r="C476" s="19" t="s">
        <v>333</v>
      </c>
      <c r="D476" s="9">
        <v>77</v>
      </c>
      <c r="E476" s="9">
        <v>77</v>
      </c>
      <c r="F476" s="9">
        <v>77</v>
      </c>
      <c r="G476" s="2"/>
    </row>
    <row r="477" spans="1:7" outlineLevel="3" x14ac:dyDescent="0.3">
      <c r="A477" s="18" t="s">
        <v>230</v>
      </c>
      <c r="B477" s="18"/>
      <c r="C477" s="19" t="s">
        <v>515</v>
      </c>
      <c r="D477" s="9">
        <v>89</v>
      </c>
      <c r="E477" s="9">
        <v>94</v>
      </c>
      <c r="F477" s="9">
        <v>94</v>
      </c>
      <c r="G477" s="2"/>
    </row>
    <row r="478" spans="1:7" ht="26.4" outlineLevel="4" x14ac:dyDescent="0.3">
      <c r="A478" s="18" t="s">
        <v>230</v>
      </c>
      <c r="B478" s="18" t="s">
        <v>7</v>
      </c>
      <c r="C478" s="61" t="s">
        <v>333</v>
      </c>
      <c r="D478" s="9">
        <v>89</v>
      </c>
      <c r="E478" s="9">
        <v>94</v>
      </c>
      <c r="F478" s="9">
        <v>94</v>
      </c>
      <c r="G478" s="2"/>
    </row>
    <row r="479" spans="1:7" ht="39.6" outlineLevel="4" x14ac:dyDescent="0.3">
      <c r="A479" s="18" t="s">
        <v>730</v>
      </c>
      <c r="B479" s="17"/>
      <c r="C479" s="19" t="s">
        <v>731</v>
      </c>
      <c r="D479" s="9">
        <v>15</v>
      </c>
      <c r="E479" s="9">
        <v>10</v>
      </c>
      <c r="F479" s="9">
        <v>10</v>
      </c>
      <c r="G479" s="2"/>
    </row>
    <row r="480" spans="1:7" ht="39.6" outlineLevel="4" x14ac:dyDescent="0.3">
      <c r="A480" s="18" t="s">
        <v>732</v>
      </c>
      <c r="B480" s="17"/>
      <c r="C480" s="19" t="s">
        <v>733</v>
      </c>
      <c r="D480" s="9">
        <v>15</v>
      </c>
      <c r="E480" s="9">
        <v>10</v>
      </c>
      <c r="F480" s="9">
        <v>10</v>
      </c>
      <c r="G480" s="2"/>
    </row>
    <row r="481" spans="1:7" ht="26.4" outlineLevel="4" x14ac:dyDescent="0.3">
      <c r="A481" s="18" t="s">
        <v>732</v>
      </c>
      <c r="B481" s="17" t="s">
        <v>7</v>
      </c>
      <c r="C481" s="19" t="s">
        <v>333</v>
      </c>
      <c r="D481" s="9">
        <v>15</v>
      </c>
      <c r="E481" s="9">
        <v>10</v>
      </c>
      <c r="F481" s="9">
        <v>10</v>
      </c>
      <c r="G481" s="2"/>
    </row>
    <row r="482" spans="1:7" s="30" customFormat="1" ht="39.6" x14ac:dyDescent="0.3">
      <c r="A482" s="18" t="s">
        <v>51</v>
      </c>
      <c r="B482" s="18"/>
      <c r="C482" s="61" t="s">
        <v>578</v>
      </c>
      <c r="D482" s="9">
        <v>1589.8</v>
      </c>
      <c r="E482" s="9">
        <v>0</v>
      </c>
      <c r="F482" s="9">
        <v>0</v>
      </c>
      <c r="G482" s="4"/>
    </row>
    <row r="483" spans="1:7" ht="39.6" outlineLevel="1" x14ac:dyDescent="0.3">
      <c r="A483" s="18" t="s">
        <v>52</v>
      </c>
      <c r="B483" s="18"/>
      <c r="C483" s="61" t="s">
        <v>674</v>
      </c>
      <c r="D483" s="9">
        <v>760</v>
      </c>
      <c r="E483" s="9">
        <v>0</v>
      </c>
      <c r="F483" s="9">
        <v>0</v>
      </c>
      <c r="G483" s="2"/>
    </row>
    <row r="484" spans="1:7" ht="26.4" outlineLevel="2" x14ac:dyDescent="0.3">
      <c r="A484" s="18" t="s">
        <v>53</v>
      </c>
      <c r="B484" s="18"/>
      <c r="C484" s="61" t="s">
        <v>370</v>
      </c>
      <c r="D484" s="9">
        <v>760</v>
      </c>
      <c r="E484" s="9">
        <v>0</v>
      </c>
      <c r="F484" s="9">
        <v>0</v>
      </c>
      <c r="G484" s="2"/>
    </row>
    <row r="485" spans="1:7" ht="39.6" outlineLevel="3" x14ac:dyDescent="0.3">
      <c r="A485" s="18" t="s">
        <v>54</v>
      </c>
      <c r="B485" s="18"/>
      <c r="C485" s="61" t="s">
        <v>589</v>
      </c>
      <c r="D485" s="9">
        <v>760</v>
      </c>
      <c r="E485" s="9">
        <v>0</v>
      </c>
      <c r="F485" s="9">
        <v>0</v>
      </c>
      <c r="G485" s="2"/>
    </row>
    <row r="486" spans="1:7" ht="26.4" outlineLevel="4" x14ac:dyDescent="0.3">
      <c r="A486" s="18" t="s">
        <v>54</v>
      </c>
      <c r="B486" s="18" t="s">
        <v>7</v>
      </c>
      <c r="C486" s="61" t="s">
        <v>333</v>
      </c>
      <c r="D486" s="9">
        <v>760</v>
      </c>
      <c r="E486" s="9">
        <v>0</v>
      </c>
      <c r="F486" s="9">
        <v>0</v>
      </c>
      <c r="G486" s="2"/>
    </row>
    <row r="487" spans="1:7" ht="39.6" outlineLevel="1" x14ac:dyDescent="0.3">
      <c r="A487" s="18" t="s">
        <v>55</v>
      </c>
      <c r="B487" s="18"/>
      <c r="C487" s="61" t="s">
        <v>580</v>
      </c>
      <c r="D487" s="9">
        <v>829.8</v>
      </c>
      <c r="E487" s="9">
        <v>0</v>
      </c>
      <c r="F487" s="9">
        <v>0</v>
      </c>
      <c r="G487" s="2"/>
    </row>
    <row r="488" spans="1:7" ht="52.8" outlineLevel="2" x14ac:dyDescent="0.3">
      <c r="A488" s="18" t="s">
        <v>569</v>
      </c>
      <c r="B488" s="18"/>
      <c r="C488" s="61" t="s">
        <v>590</v>
      </c>
      <c r="D488" s="9">
        <v>829.8</v>
      </c>
      <c r="E488" s="9">
        <v>0</v>
      </c>
      <c r="F488" s="9">
        <v>0</v>
      </c>
      <c r="G488" s="2"/>
    </row>
    <row r="489" spans="1:7" ht="39.6" outlineLevel="3" x14ac:dyDescent="0.3">
      <c r="A489" s="18" t="s">
        <v>571</v>
      </c>
      <c r="B489" s="18"/>
      <c r="C489" s="61" t="s">
        <v>581</v>
      </c>
      <c r="D489" s="9">
        <v>829.8</v>
      </c>
      <c r="E489" s="9">
        <v>0</v>
      </c>
      <c r="F489" s="9">
        <v>0</v>
      </c>
      <c r="G489" s="2"/>
    </row>
    <row r="490" spans="1:7" ht="26.4" outlineLevel="4" x14ac:dyDescent="0.3">
      <c r="A490" s="18" t="s">
        <v>571</v>
      </c>
      <c r="B490" s="18" t="s">
        <v>7</v>
      </c>
      <c r="C490" s="61" t="s">
        <v>333</v>
      </c>
      <c r="D490" s="9">
        <v>829.8</v>
      </c>
      <c r="E490" s="9">
        <v>0</v>
      </c>
      <c r="F490" s="9">
        <v>0</v>
      </c>
      <c r="G490" s="2"/>
    </row>
    <row r="491" spans="1:7" s="30" customFormat="1" ht="39.6" x14ac:dyDescent="0.3">
      <c r="A491" s="18" t="s">
        <v>108</v>
      </c>
      <c r="B491" s="18"/>
      <c r="C491" s="19" t="s">
        <v>303</v>
      </c>
      <c r="D491" s="9">
        <v>700</v>
      </c>
      <c r="E491" s="9">
        <v>0</v>
      </c>
      <c r="F491" s="9">
        <v>0</v>
      </c>
      <c r="G491" s="4"/>
    </row>
    <row r="492" spans="1:7" ht="26.4" outlineLevel="1" x14ac:dyDescent="0.3">
      <c r="A492" s="18" t="s">
        <v>109</v>
      </c>
      <c r="B492" s="18"/>
      <c r="C492" s="19" t="s">
        <v>672</v>
      </c>
      <c r="D492" s="9">
        <v>700</v>
      </c>
      <c r="E492" s="9">
        <v>0</v>
      </c>
      <c r="F492" s="9">
        <v>0</v>
      </c>
      <c r="G492" s="2"/>
    </row>
    <row r="493" spans="1:7" ht="26.4" outlineLevel="2" x14ac:dyDescent="0.3">
      <c r="A493" s="18" t="s">
        <v>110</v>
      </c>
      <c r="B493" s="18"/>
      <c r="C493" s="19" t="s">
        <v>673</v>
      </c>
      <c r="D493" s="9">
        <v>700</v>
      </c>
      <c r="E493" s="9">
        <v>0</v>
      </c>
      <c r="F493" s="9">
        <v>0</v>
      </c>
      <c r="G493" s="2"/>
    </row>
    <row r="494" spans="1:7" outlineLevel="3" x14ac:dyDescent="0.3">
      <c r="A494" s="18" t="s">
        <v>111</v>
      </c>
      <c r="B494" s="18"/>
      <c r="C494" s="19" t="s">
        <v>564</v>
      </c>
      <c r="D494" s="9">
        <v>700</v>
      </c>
      <c r="E494" s="9">
        <v>0</v>
      </c>
      <c r="F494" s="9">
        <v>0</v>
      </c>
      <c r="G494" s="2"/>
    </row>
    <row r="495" spans="1:7" ht="26.4" outlineLevel="4" x14ac:dyDescent="0.3">
      <c r="A495" s="18" t="s">
        <v>111</v>
      </c>
      <c r="B495" s="18" t="s">
        <v>7</v>
      </c>
      <c r="C495" s="19" t="s">
        <v>333</v>
      </c>
      <c r="D495" s="9">
        <v>700</v>
      </c>
      <c r="E495" s="9">
        <v>0</v>
      </c>
      <c r="F495" s="9">
        <v>0</v>
      </c>
      <c r="G495" s="2"/>
    </row>
    <row r="496" spans="1:7" s="30" customFormat="1" ht="39.6" x14ac:dyDescent="0.3">
      <c r="A496" s="18" t="s">
        <v>133</v>
      </c>
      <c r="B496" s="18"/>
      <c r="C496" s="19" t="s">
        <v>306</v>
      </c>
      <c r="D496" s="9">
        <v>12265.2</v>
      </c>
      <c r="E496" s="9">
        <v>600</v>
      </c>
      <c r="F496" s="9">
        <v>600</v>
      </c>
      <c r="G496" s="4"/>
    </row>
    <row r="497" spans="1:7" ht="26.4" outlineLevel="1" x14ac:dyDescent="0.3">
      <c r="A497" s="18" t="s">
        <v>134</v>
      </c>
      <c r="B497" s="18"/>
      <c r="C497" s="19" t="s">
        <v>448</v>
      </c>
      <c r="D497" s="9">
        <v>12265.2</v>
      </c>
      <c r="E497" s="9">
        <v>600</v>
      </c>
      <c r="F497" s="9">
        <v>600</v>
      </c>
      <c r="G497" s="2"/>
    </row>
    <row r="498" spans="1:7" ht="26.4" outlineLevel="2" x14ac:dyDescent="0.3">
      <c r="A498" s="18" t="s">
        <v>135</v>
      </c>
      <c r="B498" s="18"/>
      <c r="C498" s="19" t="s">
        <v>588</v>
      </c>
      <c r="D498" s="9">
        <v>650</v>
      </c>
      <c r="E498" s="9">
        <v>500</v>
      </c>
      <c r="F498" s="9">
        <v>500</v>
      </c>
      <c r="G498" s="2"/>
    </row>
    <row r="499" spans="1:7" ht="39.6" outlineLevel="3" x14ac:dyDescent="0.3">
      <c r="A499" s="18" t="s">
        <v>136</v>
      </c>
      <c r="B499" s="18"/>
      <c r="C499" s="19" t="s">
        <v>449</v>
      </c>
      <c r="D499" s="9">
        <v>650</v>
      </c>
      <c r="E499" s="9">
        <v>500</v>
      </c>
      <c r="F499" s="9">
        <v>500</v>
      </c>
      <c r="G499" s="2"/>
    </row>
    <row r="500" spans="1:7" ht="26.4" outlineLevel="4" x14ac:dyDescent="0.3">
      <c r="A500" s="18" t="s">
        <v>136</v>
      </c>
      <c r="B500" s="18" t="s">
        <v>7</v>
      </c>
      <c r="C500" s="19" t="s">
        <v>333</v>
      </c>
      <c r="D500" s="9">
        <v>650</v>
      </c>
      <c r="E500" s="9">
        <v>500</v>
      </c>
      <c r="F500" s="9">
        <v>500</v>
      </c>
      <c r="G500" s="2"/>
    </row>
    <row r="501" spans="1:7" ht="39.6" outlineLevel="2" x14ac:dyDescent="0.3">
      <c r="A501" s="18" t="s">
        <v>137</v>
      </c>
      <c r="B501" s="18"/>
      <c r="C501" s="19" t="s">
        <v>450</v>
      </c>
      <c r="D501" s="9">
        <v>11615.2</v>
      </c>
      <c r="E501" s="9">
        <v>100</v>
      </c>
      <c r="F501" s="9">
        <v>100</v>
      </c>
      <c r="G501" s="2"/>
    </row>
    <row r="502" spans="1:7" ht="39.6" outlineLevel="3" x14ac:dyDescent="0.3">
      <c r="A502" s="18" t="s">
        <v>138</v>
      </c>
      <c r="B502" s="18"/>
      <c r="C502" s="19" t="s">
        <v>451</v>
      </c>
      <c r="D502" s="9">
        <v>11615.2</v>
      </c>
      <c r="E502" s="9">
        <v>100</v>
      </c>
      <c r="F502" s="9">
        <v>100</v>
      </c>
      <c r="G502" s="2"/>
    </row>
    <row r="503" spans="1:7" ht="26.4" outlineLevel="4" x14ac:dyDescent="0.3">
      <c r="A503" s="18" t="s">
        <v>138</v>
      </c>
      <c r="B503" s="18" t="s">
        <v>7</v>
      </c>
      <c r="C503" s="19" t="s">
        <v>333</v>
      </c>
      <c r="D503" s="9">
        <v>11615.2</v>
      </c>
      <c r="E503" s="9">
        <v>100</v>
      </c>
      <c r="F503" s="9">
        <v>100</v>
      </c>
      <c r="G503" s="2"/>
    </row>
    <row r="504" spans="1:7" s="30" customFormat="1" x14ac:dyDescent="0.3">
      <c r="A504" s="18" t="s">
        <v>3</v>
      </c>
      <c r="B504" s="18"/>
      <c r="C504" s="19" t="s">
        <v>287</v>
      </c>
      <c r="D504" s="9">
        <v>17131.599999999999</v>
      </c>
      <c r="E504" s="9">
        <v>17112.099999999999</v>
      </c>
      <c r="F504" s="9">
        <v>17112.099999999999</v>
      </c>
      <c r="G504" s="4"/>
    </row>
    <row r="505" spans="1:7" outlineLevel="1" x14ac:dyDescent="0.3">
      <c r="A505" s="18" t="s">
        <v>26</v>
      </c>
      <c r="B505" s="18"/>
      <c r="C505" s="19" t="s">
        <v>292</v>
      </c>
      <c r="D505" s="9">
        <v>300</v>
      </c>
      <c r="E505" s="9">
        <v>300</v>
      </c>
      <c r="F505" s="9">
        <v>300</v>
      </c>
      <c r="G505" s="2"/>
    </row>
    <row r="506" spans="1:7" outlineLevel="3" x14ac:dyDescent="0.3">
      <c r="A506" s="18" t="s">
        <v>27</v>
      </c>
      <c r="B506" s="18"/>
      <c r="C506" s="19" t="s">
        <v>347</v>
      </c>
      <c r="D506" s="9">
        <v>300</v>
      </c>
      <c r="E506" s="9">
        <v>300</v>
      </c>
      <c r="F506" s="9">
        <v>300</v>
      </c>
      <c r="G506" s="2"/>
    </row>
    <row r="507" spans="1:7" outlineLevel="4" x14ac:dyDescent="0.3">
      <c r="A507" s="18" t="s">
        <v>27</v>
      </c>
      <c r="B507" s="18" t="s">
        <v>8</v>
      </c>
      <c r="C507" s="19" t="s">
        <v>334</v>
      </c>
      <c r="D507" s="9">
        <v>300</v>
      </c>
      <c r="E507" s="9">
        <v>300</v>
      </c>
      <c r="F507" s="9">
        <v>300</v>
      </c>
      <c r="G507" s="2"/>
    </row>
    <row r="508" spans="1:7" outlineLevel="1" x14ac:dyDescent="0.3">
      <c r="A508" s="18" t="s">
        <v>10</v>
      </c>
      <c r="B508" s="18"/>
      <c r="C508" s="19" t="s">
        <v>335</v>
      </c>
      <c r="D508" s="9">
        <v>7578.9</v>
      </c>
      <c r="E508" s="9">
        <v>7578.9</v>
      </c>
      <c r="F508" s="9">
        <v>7578.9</v>
      </c>
      <c r="G508" s="2"/>
    </row>
    <row r="509" spans="1:7" outlineLevel="3" x14ac:dyDescent="0.3">
      <c r="A509" s="18" t="s">
        <v>56</v>
      </c>
      <c r="B509" s="18"/>
      <c r="C509" s="19" t="s">
        <v>378</v>
      </c>
      <c r="D509" s="9">
        <v>7578.9</v>
      </c>
      <c r="E509" s="9">
        <v>7578.9</v>
      </c>
      <c r="F509" s="9">
        <v>7578.9</v>
      </c>
      <c r="G509" s="2"/>
    </row>
    <row r="510" spans="1:7" ht="52.8" outlineLevel="4" x14ac:dyDescent="0.3">
      <c r="A510" s="18" t="s">
        <v>56</v>
      </c>
      <c r="B510" s="18" t="s">
        <v>6</v>
      </c>
      <c r="C510" s="19" t="s">
        <v>332</v>
      </c>
      <c r="D510" s="9">
        <v>4725.5</v>
      </c>
      <c r="E510" s="9">
        <v>4725.5</v>
      </c>
      <c r="F510" s="9">
        <v>4725.5</v>
      </c>
      <c r="G510" s="2"/>
    </row>
    <row r="511" spans="1:7" ht="26.4" outlineLevel="4" x14ac:dyDescent="0.3">
      <c r="A511" s="18" t="s">
        <v>56</v>
      </c>
      <c r="B511" s="18" t="s">
        <v>7</v>
      </c>
      <c r="C511" s="19" t="s">
        <v>333</v>
      </c>
      <c r="D511" s="9">
        <v>2732.4</v>
      </c>
      <c r="E511" s="9">
        <v>2732.4</v>
      </c>
      <c r="F511" s="9">
        <v>2732.4</v>
      </c>
      <c r="G511" s="2"/>
    </row>
    <row r="512" spans="1:7" outlineLevel="4" x14ac:dyDescent="0.3">
      <c r="A512" s="18" t="s">
        <v>56</v>
      </c>
      <c r="B512" s="18" t="s">
        <v>8</v>
      </c>
      <c r="C512" s="19" t="s">
        <v>334</v>
      </c>
      <c r="D512" s="9">
        <v>121</v>
      </c>
      <c r="E512" s="9">
        <v>121</v>
      </c>
      <c r="F512" s="9">
        <v>121</v>
      </c>
      <c r="G512" s="2"/>
    </row>
    <row r="513" spans="1:7" ht="26.4" outlineLevel="1" x14ac:dyDescent="0.3">
      <c r="A513" s="18" t="s">
        <v>4</v>
      </c>
      <c r="B513" s="18"/>
      <c r="C513" s="19" t="s">
        <v>330</v>
      </c>
      <c r="D513" s="9">
        <v>9252.7000000000007</v>
      </c>
      <c r="E513" s="9">
        <v>9233.2000000000007</v>
      </c>
      <c r="F513" s="9">
        <v>9233.2000000000007</v>
      </c>
      <c r="G513" s="2"/>
    </row>
    <row r="514" spans="1:7" ht="26.4" outlineLevel="3" x14ac:dyDescent="0.3">
      <c r="A514" s="18" t="s">
        <v>5</v>
      </c>
      <c r="B514" s="18"/>
      <c r="C514" s="19" t="s">
        <v>331</v>
      </c>
      <c r="D514" s="9">
        <v>8448.5</v>
      </c>
      <c r="E514" s="9">
        <v>8429</v>
      </c>
      <c r="F514" s="9">
        <v>8429</v>
      </c>
      <c r="G514" s="2"/>
    </row>
    <row r="515" spans="1:7" ht="52.8" outlineLevel="4" x14ac:dyDescent="0.3">
      <c r="A515" s="18" t="s">
        <v>5</v>
      </c>
      <c r="B515" s="18" t="s">
        <v>6</v>
      </c>
      <c r="C515" s="19" t="s">
        <v>332</v>
      </c>
      <c r="D515" s="9">
        <v>7582.6</v>
      </c>
      <c r="E515" s="9">
        <v>7563.1</v>
      </c>
      <c r="F515" s="9">
        <v>7563.1</v>
      </c>
      <c r="G515" s="2"/>
    </row>
    <row r="516" spans="1:7" ht="26.4" outlineLevel="4" x14ac:dyDescent="0.3">
      <c r="A516" s="18" t="s">
        <v>5</v>
      </c>
      <c r="B516" s="18" t="s">
        <v>7</v>
      </c>
      <c r="C516" s="19" t="s">
        <v>333</v>
      </c>
      <c r="D516" s="9">
        <v>859.9</v>
      </c>
      <c r="E516" s="9">
        <v>859.9</v>
      </c>
      <c r="F516" s="9">
        <v>859.9</v>
      </c>
      <c r="G516" s="2"/>
    </row>
    <row r="517" spans="1:7" outlineLevel="4" x14ac:dyDescent="0.3">
      <c r="A517" s="18" t="s">
        <v>5</v>
      </c>
      <c r="B517" s="18" t="s">
        <v>8</v>
      </c>
      <c r="C517" s="19" t="s">
        <v>334</v>
      </c>
      <c r="D517" s="9">
        <v>6</v>
      </c>
      <c r="E517" s="9">
        <v>6</v>
      </c>
      <c r="F517" s="9">
        <v>6</v>
      </c>
      <c r="G517" s="2"/>
    </row>
    <row r="518" spans="1:7" outlineLevel="3" x14ac:dyDescent="0.3">
      <c r="A518" s="18" t="s">
        <v>271</v>
      </c>
      <c r="B518" s="18"/>
      <c r="C518" s="19" t="s">
        <v>276</v>
      </c>
      <c r="D518" s="9">
        <v>804.2</v>
      </c>
      <c r="E518" s="9">
        <v>804.2</v>
      </c>
      <c r="F518" s="9">
        <v>804.2</v>
      </c>
      <c r="G518" s="2"/>
    </row>
    <row r="519" spans="1:7" ht="52.8" outlineLevel="4" x14ac:dyDescent="0.3">
      <c r="A519" s="55" t="s">
        <v>271</v>
      </c>
      <c r="B519" s="55" t="s">
        <v>6</v>
      </c>
      <c r="C519" s="33" t="s">
        <v>332</v>
      </c>
      <c r="D519" s="34">
        <v>803.2</v>
      </c>
      <c r="E519" s="34">
        <v>803.2</v>
      </c>
      <c r="F519" s="34">
        <v>803.2</v>
      </c>
      <c r="G519" s="2"/>
    </row>
    <row r="520" spans="1:7" ht="12.75" customHeight="1" x14ac:dyDescent="0.3">
      <c r="A520" s="56" t="s">
        <v>271</v>
      </c>
      <c r="B520" s="56" t="s">
        <v>7</v>
      </c>
      <c r="C520" s="76" t="s">
        <v>333</v>
      </c>
      <c r="D520" s="75">
        <v>1</v>
      </c>
      <c r="E520" s="75">
        <v>1</v>
      </c>
      <c r="F520" s="75">
        <v>1</v>
      </c>
      <c r="G520" s="2"/>
    </row>
    <row r="521" spans="1:7" ht="12.75" customHeight="1" x14ac:dyDescent="0.3">
      <c r="A521" s="57"/>
      <c r="B521" s="57"/>
      <c r="C521" s="27"/>
      <c r="D521" s="5"/>
      <c r="E521" s="5"/>
      <c r="F521" s="14" t="s">
        <v>803</v>
      </c>
      <c r="G521" s="2"/>
    </row>
    <row r="522" spans="1:7" ht="15.15" customHeight="1" x14ac:dyDescent="0.3">
      <c r="C522" s="106"/>
      <c r="D522" s="107"/>
      <c r="E522" s="107"/>
      <c r="F522" s="107"/>
      <c r="G522" s="2"/>
    </row>
  </sheetData>
  <mergeCells count="16">
    <mergeCell ref="D1:F1"/>
    <mergeCell ref="D2:F2"/>
    <mergeCell ref="D3:F3"/>
    <mergeCell ref="D5:F5"/>
    <mergeCell ref="D6:F6"/>
    <mergeCell ref="D7:F7"/>
    <mergeCell ref="C522:F522"/>
    <mergeCell ref="A13:F13"/>
    <mergeCell ref="C15:F15"/>
    <mergeCell ref="A16:A17"/>
    <mergeCell ref="B16:B17"/>
    <mergeCell ref="C16:C17"/>
    <mergeCell ref="D16:F16"/>
    <mergeCell ref="D8:F8"/>
    <mergeCell ref="D9:F9"/>
    <mergeCell ref="D10:F10"/>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2021-05-06T09:51:48Z</cp:lastPrinted>
  <dcterms:created xsi:type="dcterms:W3CDTF">2019-07-11T08:02:15Z</dcterms:created>
  <dcterms:modified xsi:type="dcterms:W3CDTF">2021-05-25T12:51:25Z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