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 tabRatio="889"/>
  </bookViews>
  <sheets>
    <sheet name="Экономическое развитие" sheetId="1" r:id="rId1"/>
  </sheets>
  <definedNames>
    <definedName name="_xlnm.Print_Area" localSheetId="0">'Экономическое развитие'!$A$1:$K$97</definedName>
  </definedNames>
  <calcPr calcId="124519"/>
</workbook>
</file>

<file path=xl/calcChain.xml><?xml version="1.0" encoding="utf-8"?>
<calcChain xmlns="http://schemas.openxmlformats.org/spreadsheetml/2006/main">
  <c r="I93" i="1"/>
  <c r="J93"/>
  <c r="H93"/>
  <c r="H91"/>
  <c r="I91"/>
  <c r="J87"/>
  <c r="I87"/>
  <c r="H87"/>
  <c r="H37"/>
  <c r="I37"/>
  <c r="J37" s="1"/>
  <c r="H39"/>
  <c r="I39"/>
  <c r="J39"/>
</calcChain>
</file>

<file path=xl/sharedStrings.xml><?xml version="1.0" encoding="utf-8"?>
<sst xmlns="http://schemas.openxmlformats.org/spreadsheetml/2006/main" count="217" uniqueCount="128">
  <si>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</si>
  <si>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</si>
  <si>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</si>
  <si>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</si>
  <si>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</si>
  <si>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</si>
  <si>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</si>
  <si>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</si>
  <si>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</si>
  <si>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</si>
  <si>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</si>
  <si>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</si>
  <si>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</si>
  <si>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</si>
  <si>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</si>
  <si>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</si>
  <si>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</si>
  <si>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</si>
  <si>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</si>
  <si>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</si>
  <si>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</si>
  <si>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</si>
  <si>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</si>
  <si>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</si>
  <si>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</si>
  <si>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</si>
  <si>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</si>
  <si>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</si>
  <si>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</si>
  <si>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</si>
  <si>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</si>
  <si>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</si>
  <si>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</si>
  <si>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</si>
  <si>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</si>
  <si>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</si>
  <si>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</si>
  <si>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</si>
  <si>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</si>
  <si>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</si>
  <si>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</si>
  <si>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</si>
  <si>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</si>
  <si>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</si>
  <si>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</si>
  <si>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</si>
  <si>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</si>
  <si>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</si>
  <si>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</si>
  <si>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</si>
  <si>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</si>
  <si>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</si>
  <si>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</si>
  <si>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</si>
  <si>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</si>
  <si>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</si>
  <si>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</si>
  <si>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</si>
  <si>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</si>
  <si>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</si>
  <si>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</si>
  <si>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</si>
  <si>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</si>
  <si>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</si>
  <si>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</si>
  <si>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</si>
  <si>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</si>
  <si>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</si>
  <si>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</si>
  <si>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</si>
  <si>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</si>
  <si>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</si>
  <si>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</si>
  <si>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</si>
  <si>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</si>
  <si>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</si>
  <si>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</si>
  <si>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</si>
  <si>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Объем не завершенного в   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</si>
  <si>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</si>
  <si>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</si>
  <si>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</si>
  <si>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</si>
  <si>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</si>
  <si>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</si>
  <si>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</si>
  <si>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</si>
  <si>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</si>
  <si>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</si>
  <si>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</si>
  <si>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</si>
  <si>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</si>
  <si>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</si>
  <si>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</si>
  <si>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</si>
  <si>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</si>
  <si>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</si>
  <si>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</si>
  <si>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</si>
  <si>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</si>
  <si>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</si>
  <si>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</si>
  <si>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</si>
  <si>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2016 план</t>
  </si>
  <si>
    <t>2017 план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</si>
  <si>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</si>
  <si>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</si>
  <si>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</si>
  <si>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2018 план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</si>
  <si>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</si>
  <si>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</si>
  <si>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</si>
  <si>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</si>
  <si>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</si>
  <si>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</si>
  <si>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</si>
  <si>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</si>
  <si>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</si>
  <si>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</si>
  <si>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</si>
  <si>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</si>
  <si>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</si>
  <si>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</si>
  <si>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</t>
    </r>
    <r>
      <rPr>
        <b/>
        <sz val="16"/>
        <rFont val="Times New Roman"/>
        <family val="1"/>
        <charset val="204"/>
      </rPr>
      <t xml:space="preserve"> Кашинский район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</si>
  <si>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согласно письма № 01-09-в-120 от 25.03.2016 г. Тверьстат</t>
  </si>
  <si>
    <r>
      <rPr>
        <b/>
        <u/>
        <sz val="16"/>
        <color indexed="8"/>
        <rFont val="Times New Roman"/>
        <family val="1"/>
        <charset val="204"/>
      </rPr>
      <t>Баландина Германа Геннадьевича</t>
    </r>
    <r>
      <rPr>
        <sz val="16"/>
        <color indexed="8"/>
        <rFont val="Times New Roman"/>
        <family val="1"/>
        <charset val="204"/>
      </rPr>
      <t xml:space="preserve">
           (ф.и.о. главы местной администрации городского округа
                         (муниципального района)) Тверской области
    </t>
    </r>
    <r>
      <rPr>
        <b/>
        <u/>
        <sz val="16"/>
        <color indexed="8"/>
        <rFont val="Times New Roman"/>
        <family val="1"/>
        <charset val="204"/>
      </rPr>
      <t>Кашинский район</t>
    </r>
    <r>
      <rPr>
        <sz val="16"/>
        <color indexed="8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 2015 год и их планируемых значениях
на 3-летний период
Подпись ___________________
 Дата " 08 "  августа 2016 г.</t>
    </r>
  </si>
  <si>
    <t>Показатель расчитан в соотвествии с Инструкцией (многоквартирные дома с учетом домов блокированной застройки) и соответствует форме федерального статистического наблюдения № 1-МО</t>
  </si>
  <si>
    <t>В районе 32 учреждения культуры, в т.ч. 18 клубного типа и 14 библиотек. Капитального ремонта требует одно здание.</t>
  </si>
</sst>
</file>

<file path=xl/styles.xml><?xml version="1.0" encoding="utf-8"?>
<styleSheet xmlns="http://schemas.openxmlformats.org/spreadsheetml/2006/main">
  <numFmts count="1">
    <numFmt numFmtId="164" formatCode="#,##0.000"/>
  </numFmts>
  <fonts count="34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1" applyNumberFormat="0" applyAlignment="0" applyProtection="0"/>
    <xf numFmtId="0" fontId="19" fillId="10" borderId="12" applyNumberFormat="0" applyAlignment="0" applyProtection="0"/>
    <xf numFmtId="0" fontId="20" fillId="10" borderId="11" applyNumberFormat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11" borderId="17" applyNumberFormat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16" borderId="0" xfId="0" applyFont="1" applyFill="1" applyBorder="1"/>
    <xf numFmtId="0" fontId="8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3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16" borderId="1" xfId="0" applyNumberFormat="1" applyFont="1" applyFill="1" applyBorder="1" applyAlignment="1">
      <alignment vertical="top" wrapText="1"/>
    </xf>
    <xf numFmtId="4" fontId="5" fillId="16" borderId="1" xfId="0" applyNumberFormat="1" applyFont="1" applyFill="1" applyBorder="1" applyAlignment="1">
      <alignment horizontal="center" vertical="top" wrapText="1"/>
    </xf>
    <xf numFmtId="4" fontId="16" fillId="16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16" borderId="1" xfId="0" applyNumberFormat="1" applyFont="1" applyFill="1" applyBorder="1" applyAlignment="1">
      <alignment horizontal="left" vertical="top" wrapText="1"/>
    </xf>
    <xf numFmtId="4" fontId="5" fillId="16" borderId="1" xfId="0" applyNumberFormat="1" applyFont="1" applyFill="1" applyBorder="1" applyAlignment="1">
      <alignment horizontal="left" vertical="top" wrapText="1"/>
    </xf>
    <xf numFmtId="49" fontId="5" fillId="16" borderId="2" xfId="0" applyNumberFormat="1" applyFont="1" applyFill="1" applyBorder="1" applyAlignment="1">
      <alignment horizontal="left" vertical="top" wrapText="1"/>
    </xf>
    <xf numFmtId="49" fontId="5" fillId="16" borderId="3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6" xfId="0" applyFont="1" applyBorder="1" applyAlignment="1"/>
    <xf numFmtId="0" fontId="10" fillId="0" borderId="7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0" borderId="9" xfId="0" applyFont="1" applyBorder="1" applyAlignment="1"/>
    <xf numFmtId="0" fontId="10" fillId="0" borderId="10" xfId="0" applyFont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showGridLines="0" tabSelected="1" view="pageBreakPreview" zoomScale="106" zoomScaleNormal="90" zoomScaleSheetLayoutView="106" workbookViewId="0">
      <selection activeCell="K79" sqref="K79"/>
    </sheetView>
  </sheetViews>
  <sheetFormatPr defaultRowHeight="15" customHeight="1"/>
  <cols>
    <col min="1" max="1" width="6.28515625" customWidth="1"/>
    <col min="2" max="2" width="94.42578125" customWidth="1"/>
    <col min="3" max="3" width="16" customWidth="1"/>
    <col min="4" max="4" width="9.42578125" customWidth="1"/>
    <col min="5" max="5" width="9.28515625" customWidth="1"/>
    <col min="6" max="6" width="8.85546875" customWidth="1"/>
    <col min="7" max="7" width="8.5703125" customWidth="1"/>
    <col min="8" max="8" width="8.7109375" customWidth="1"/>
    <col min="9" max="9" width="8.5703125" customWidth="1"/>
    <col min="10" max="10" width="9" customWidth="1"/>
    <col min="11" max="11" width="27.7109375" style="43" customWidth="1"/>
  </cols>
  <sheetData>
    <row r="1" spans="1:11" ht="99" customHeight="1">
      <c r="A1" s="23"/>
      <c r="B1" s="24"/>
      <c r="C1" s="23"/>
      <c r="D1" s="23"/>
      <c r="E1" s="23"/>
      <c r="F1" s="23"/>
      <c r="G1" s="23"/>
      <c r="H1" s="23"/>
      <c r="I1" s="23"/>
      <c r="J1" s="23"/>
      <c r="K1" s="37"/>
    </row>
    <row r="2" spans="1:11" s="1" customFormat="1" ht="21" customHeight="1">
      <c r="A2" s="2"/>
      <c r="B2" s="61" t="s">
        <v>107</v>
      </c>
      <c r="C2" s="61"/>
      <c r="D2" s="61"/>
      <c r="E2" s="61"/>
      <c r="F2" s="61"/>
      <c r="G2" s="61"/>
      <c r="H2" s="61"/>
      <c r="I2" s="61"/>
      <c r="J2" s="61"/>
      <c r="K2" s="61"/>
    </row>
    <row r="3" spans="1:11" s="1" customFormat="1" ht="12.75" customHeight="1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1" customFormat="1" ht="331.5" customHeight="1">
      <c r="A4" s="71" t="s">
        <v>125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" customFormat="1" ht="1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s="1" customFormat="1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s="1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s="1" customFormat="1" ht="1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s="1" customFormat="1" ht="1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s="1" customFormat="1" ht="1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s="1" customFormat="1" ht="1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s="1" customFormat="1" ht="1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s="1" customFormat="1" ht="21.75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s="1" customFormat="1" ht="15" customHeight="1">
      <c r="A14" s="2"/>
      <c r="B14" s="26"/>
      <c r="C14" s="26"/>
      <c r="D14" s="26"/>
      <c r="E14" s="26"/>
      <c r="F14" s="26"/>
      <c r="G14" s="26"/>
      <c r="H14" s="26"/>
      <c r="I14" s="26"/>
      <c r="J14" s="26"/>
      <c r="K14" s="38"/>
    </row>
    <row r="15" spans="1:11" s="1" customFormat="1" ht="15" customHeight="1">
      <c r="A15" s="2"/>
      <c r="B15" s="26"/>
      <c r="C15" s="26"/>
      <c r="D15" s="26"/>
      <c r="E15" s="26"/>
      <c r="F15" s="26"/>
      <c r="G15" s="26"/>
      <c r="H15" s="26"/>
      <c r="I15" s="26"/>
      <c r="J15" s="26"/>
      <c r="K15" s="38"/>
    </row>
    <row r="16" spans="1:11" s="1" customFormat="1" ht="15" customHeight="1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38"/>
    </row>
    <row r="17" spans="1:12" s="1" customFormat="1" ht="15" customHeight="1">
      <c r="A17" s="2"/>
      <c r="B17" s="26"/>
      <c r="C17" s="26"/>
      <c r="D17" s="26"/>
      <c r="E17" s="26"/>
      <c r="F17" s="26"/>
      <c r="G17" s="26"/>
      <c r="H17" s="26"/>
      <c r="I17" s="26"/>
      <c r="J17" s="26"/>
      <c r="K17" s="38"/>
    </row>
    <row r="18" spans="1:12" ht="15" customHeight="1">
      <c r="A18" s="23"/>
      <c r="B18" s="25"/>
      <c r="C18" s="23"/>
      <c r="D18" s="23"/>
      <c r="E18" s="23"/>
      <c r="F18" s="23"/>
      <c r="G18" s="23"/>
      <c r="H18" s="23"/>
      <c r="I18" s="23"/>
      <c r="J18" s="23"/>
      <c r="K18" s="39"/>
    </row>
    <row r="19" spans="1:12" ht="101.25" customHeight="1">
      <c r="A19" s="74" t="s">
        <v>123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t="s">
        <v>122</v>
      </c>
    </row>
    <row r="20" spans="1:12" ht="21.7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2" ht="15" hidden="1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2" ht="24.75" customHeight="1">
      <c r="A22" s="3" t="s">
        <v>0</v>
      </c>
      <c r="B22" s="3" t="s">
        <v>1</v>
      </c>
      <c r="C22" s="3" t="s">
        <v>2</v>
      </c>
      <c r="D22" s="69" t="s">
        <v>3</v>
      </c>
      <c r="E22" s="69"/>
      <c r="F22" s="69"/>
      <c r="G22" s="69"/>
      <c r="H22" s="69"/>
      <c r="I22" s="69"/>
      <c r="J22" s="69"/>
      <c r="K22" s="70" t="s">
        <v>4</v>
      </c>
    </row>
    <row r="23" spans="1:12" ht="33.75" customHeight="1">
      <c r="A23" s="3"/>
      <c r="B23" s="3"/>
      <c r="C23" s="3"/>
      <c r="D23" s="3">
        <v>2012</v>
      </c>
      <c r="E23" s="3">
        <v>2013</v>
      </c>
      <c r="F23" s="3">
        <v>2014</v>
      </c>
      <c r="G23" s="57">
        <v>2015</v>
      </c>
      <c r="H23" s="3" t="s">
        <v>103</v>
      </c>
      <c r="I23" s="3" t="s">
        <v>104</v>
      </c>
      <c r="J23" s="3" t="s">
        <v>108</v>
      </c>
      <c r="K23" s="70"/>
    </row>
    <row r="24" spans="1:12" ht="16.5" customHeight="1">
      <c r="A24" s="3">
        <v>1</v>
      </c>
      <c r="B24" s="3">
        <v>2</v>
      </c>
      <c r="C24" s="3">
        <v>3</v>
      </c>
      <c r="D24" s="3">
        <v>4</v>
      </c>
      <c r="E24" s="3">
        <v>5</v>
      </c>
      <c r="F24" s="3">
        <v>6</v>
      </c>
      <c r="G24" s="57">
        <v>7</v>
      </c>
      <c r="H24" s="3">
        <v>8</v>
      </c>
      <c r="I24" s="3">
        <v>9</v>
      </c>
      <c r="J24" s="3">
        <v>10</v>
      </c>
      <c r="K24" s="40">
        <v>11</v>
      </c>
    </row>
    <row r="25" spans="1:12" ht="21" customHeight="1">
      <c r="A25" s="64" t="s">
        <v>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2" ht="21" customHeight="1">
      <c r="A26" s="17">
        <v>1</v>
      </c>
      <c r="B26" s="18" t="s">
        <v>21</v>
      </c>
      <c r="C26" s="17" t="s">
        <v>111</v>
      </c>
      <c r="D26" s="5">
        <v>247</v>
      </c>
      <c r="E26" s="5">
        <v>251</v>
      </c>
      <c r="F26" s="5">
        <v>268</v>
      </c>
      <c r="G26" s="49">
        <v>309.25</v>
      </c>
      <c r="H26" s="34">
        <v>310</v>
      </c>
      <c r="I26" s="34">
        <v>310</v>
      </c>
      <c r="J26" s="34">
        <v>310</v>
      </c>
      <c r="K26" s="50"/>
    </row>
    <row r="27" spans="1:12" ht="27.75" customHeight="1">
      <c r="A27" s="17">
        <v>2</v>
      </c>
      <c r="B27" s="18" t="s">
        <v>9</v>
      </c>
      <c r="C27" s="17" t="s">
        <v>6</v>
      </c>
      <c r="D27" s="5">
        <v>34.799999999999997</v>
      </c>
      <c r="E27" s="5">
        <v>38.5</v>
      </c>
      <c r="F27" s="5">
        <v>36</v>
      </c>
      <c r="G27" s="49">
        <v>28.3</v>
      </c>
      <c r="H27" s="49">
        <v>29</v>
      </c>
      <c r="I27" s="49">
        <v>30</v>
      </c>
      <c r="J27" s="49">
        <v>30</v>
      </c>
      <c r="K27" s="50"/>
    </row>
    <row r="28" spans="1:12" ht="18.75" customHeight="1">
      <c r="A28" s="17">
        <v>3</v>
      </c>
      <c r="B28" s="18" t="s">
        <v>11</v>
      </c>
      <c r="C28" s="17" t="s">
        <v>112</v>
      </c>
      <c r="D28" s="5">
        <v>3981</v>
      </c>
      <c r="E28" s="5">
        <v>3262</v>
      </c>
      <c r="F28" s="5">
        <v>3080</v>
      </c>
      <c r="G28" s="46">
        <v>5254</v>
      </c>
      <c r="H28" s="5">
        <v>3500</v>
      </c>
      <c r="I28" s="5">
        <v>3500</v>
      </c>
      <c r="J28" s="5">
        <v>3500</v>
      </c>
      <c r="K28" s="41"/>
    </row>
    <row r="29" spans="1:12" ht="30" customHeight="1">
      <c r="A29" s="17">
        <v>4</v>
      </c>
      <c r="B29" s="19" t="s">
        <v>102</v>
      </c>
      <c r="C29" s="17" t="s">
        <v>113</v>
      </c>
      <c r="D29" s="5">
        <v>65</v>
      </c>
      <c r="E29" s="5">
        <v>68</v>
      </c>
      <c r="F29" s="5">
        <v>70</v>
      </c>
      <c r="G29" s="45">
        <v>71</v>
      </c>
      <c r="H29" s="5">
        <v>72</v>
      </c>
      <c r="I29" s="5">
        <v>74</v>
      </c>
      <c r="J29" s="5">
        <v>74</v>
      </c>
      <c r="K29" s="41"/>
    </row>
    <row r="30" spans="1:12" ht="21" customHeight="1">
      <c r="A30" s="17">
        <v>5</v>
      </c>
      <c r="B30" s="18" t="s">
        <v>22</v>
      </c>
      <c r="C30" s="17" t="s">
        <v>113</v>
      </c>
      <c r="D30" s="5">
        <v>70</v>
      </c>
      <c r="E30" s="5">
        <v>59.1</v>
      </c>
      <c r="F30" s="5">
        <v>59</v>
      </c>
      <c r="G30" s="45">
        <v>52.63</v>
      </c>
      <c r="H30" s="45">
        <v>55</v>
      </c>
      <c r="I30" s="45">
        <v>57</v>
      </c>
      <c r="J30" s="45">
        <v>60</v>
      </c>
      <c r="K30" s="51"/>
    </row>
    <row r="31" spans="1:12" s="1" customFormat="1" ht="30" customHeight="1">
      <c r="A31" s="17">
        <v>6</v>
      </c>
      <c r="B31" s="18" t="s">
        <v>7</v>
      </c>
      <c r="C31" s="17" t="s">
        <v>113</v>
      </c>
      <c r="D31" s="45">
        <v>85</v>
      </c>
      <c r="E31" s="45">
        <v>85</v>
      </c>
      <c r="F31" s="45">
        <v>85</v>
      </c>
      <c r="G31" s="45">
        <v>0</v>
      </c>
      <c r="H31" s="45">
        <v>0</v>
      </c>
      <c r="I31" s="45">
        <v>0</v>
      </c>
      <c r="J31" s="45">
        <v>0</v>
      </c>
      <c r="K31" s="50"/>
    </row>
    <row r="32" spans="1:12" ht="42" customHeight="1">
      <c r="A32" s="17">
        <v>7</v>
      </c>
      <c r="B32" s="18" t="s">
        <v>8</v>
      </c>
      <c r="C32" s="17" t="s">
        <v>113</v>
      </c>
      <c r="D32" s="5">
        <v>11.8</v>
      </c>
      <c r="E32" s="5">
        <v>11.5</v>
      </c>
      <c r="F32" s="5">
        <v>9.9</v>
      </c>
      <c r="G32" s="46">
        <v>9.6999999999999993</v>
      </c>
      <c r="H32" s="5">
        <v>9.5</v>
      </c>
      <c r="I32" s="5">
        <v>9.4</v>
      </c>
      <c r="J32" s="5">
        <v>9.1999999999999993</v>
      </c>
      <c r="K32" s="41"/>
    </row>
    <row r="33" spans="1:11" ht="21" customHeight="1">
      <c r="A33" s="20">
        <v>8</v>
      </c>
      <c r="B33" s="21" t="s">
        <v>23</v>
      </c>
      <c r="C33" s="17"/>
      <c r="D33" s="22" t="s">
        <v>35</v>
      </c>
      <c r="E33" s="22" t="s">
        <v>35</v>
      </c>
      <c r="F33" s="22" t="s">
        <v>35</v>
      </c>
      <c r="G33" s="47" t="s">
        <v>35</v>
      </c>
      <c r="H33" s="22" t="s">
        <v>35</v>
      </c>
      <c r="I33" s="22" t="s">
        <v>35</v>
      </c>
      <c r="J33" s="22" t="s">
        <v>35</v>
      </c>
      <c r="K33" s="42" t="s">
        <v>35</v>
      </c>
    </row>
    <row r="34" spans="1:11" ht="26.25" customHeight="1">
      <c r="A34" s="16" t="s">
        <v>24</v>
      </c>
      <c r="B34" s="18" t="s">
        <v>30</v>
      </c>
      <c r="C34" s="17" t="s">
        <v>112</v>
      </c>
      <c r="D34" s="5">
        <v>15048</v>
      </c>
      <c r="E34" s="5">
        <v>17112</v>
      </c>
      <c r="F34" s="5">
        <v>18425</v>
      </c>
      <c r="G34" s="46">
        <v>19012</v>
      </c>
      <c r="H34" s="5">
        <v>19867</v>
      </c>
      <c r="I34" s="5">
        <v>20661</v>
      </c>
      <c r="J34" s="5">
        <v>21694</v>
      </c>
      <c r="K34" s="51" t="s">
        <v>124</v>
      </c>
    </row>
    <row r="35" spans="1:11" ht="24.75" customHeight="1">
      <c r="A35" s="16" t="s">
        <v>25</v>
      </c>
      <c r="B35" s="18" t="s">
        <v>31</v>
      </c>
      <c r="C35" s="17" t="s">
        <v>112</v>
      </c>
      <c r="D35" s="5">
        <v>9232</v>
      </c>
      <c r="E35" s="5">
        <v>12333</v>
      </c>
      <c r="F35" s="5">
        <v>13475</v>
      </c>
      <c r="G35" s="46">
        <v>14384</v>
      </c>
      <c r="H35" s="5">
        <v>15031</v>
      </c>
      <c r="I35" s="5">
        <v>15632</v>
      </c>
      <c r="J35" s="5">
        <v>16413</v>
      </c>
      <c r="K35" s="51" t="s">
        <v>124</v>
      </c>
    </row>
    <row r="36" spans="1:11" ht="27" customHeight="1">
      <c r="A36" s="16" t="s">
        <v>26</v>
      </c>
      <c r="B36" s="18" t="s">
        <v>32</v>
      </c>
      <c r="C36" s="17" t="s">
        <v>112</v>
      </c>
      <c r="D36" s="5">
        <v>13209</v>
      </c>
      <c r="E36" s="5">
        <v>16650</v>
      </c>
      <c r="F36" s="5">
        <v>17617</v>
      </c>
      <c r="G36" s="46">
        <v>18741</v>
      </c>
      <c r="H36" s="5">
        <v>19538</v>
      </c>
      <c r="I36" s="5">
        <v>20319</v>
      </c>
      <c r="J36" s="5">
        <v>21335</v>
      </c>
      <c r="K36" s="51" t="s">
        <v>124</v>
      </c>
    </row>
    <row r="37" spans="1:11" ht="20.25" customHeight="1">
      <c r="A37" s="16" t="s">
        <v>27</v>
      </c>
      <c r="B37" s="18" t="s">
        <v>14</v>
      </c>
      <c r="C37" s="17" t="s">
        <v>112</v>
      </c>
      <c r="D37" s="5">
        <v>16224</v>
      </c>
      <c r="E37" s="5">
        <v>22754</v>
      </c>
      <c r="F37" s="5">
        <v>23308</v>
      </c>
      <c r="G37" s="49">
        <v>23626.28</v>
      </c>
      <c r="H37" s="5">
        <f>G37*1.045</f>
        <v>24689.462599999995</v>
      </c>
      <c r="I37" s="5">
        <f>H37*1.04</f>
        <v>25677.041103999996</v>
      </c>
      <c r="J37" s="5">
        <f>I37*1.05</f>
        <v>26960.893159199997</v>
      </c>
      <c r="K37" s="50"/>
    </row>
    <row r="38" spans="1:11" ht="21" customHeight="1">
      <c r="A38" s="16" t="s">
        <v>28</v>
      </c>
      <c r="B38" s="18" t="s">
        <v>33</v>
      </c>
      <c r="C38" s="17" t="s">
        <v>112</v>
      </c>
      <c r="D38" s="5">
        <v>8524</v>
      </c>
      <c r="E38" s="5">
        <v>12789</v>
      </c>
      <c r="F38" s="5">
        <v>15674</v>
      </c>
      <c r="G38" s="46">
        <v>15715</v>
      </c>
      <c r="H38" s="5">
        <v>16422</v>
      </c>
      <c r="I38" s="5">
        <v>17079</v>
      </c>
      <c r="J38" s="5">
        <v>17933</v>
      </c>
      <c r="K38" s="41"/>
    </row>
    <row r="39" spans="1:11" ht="21" customHeight="1">
      <c r="A39" s="16" t="s">
        <v>29</v>
      </c>
      <c r="B39" s="18" t="s">
        <v>34</v>
      </c>
      <c r="C39" s="17" t="s">
        <v>112</v>
      </c>
      <c r="D39" s="5">
        <v>15183</v>
      </c>
      <c r="E39" s="5">
        <v>21171</v>
      </c>
      <c r="F39" s="5">
        <v>19018</v>
      </c>
      <c r="G39" s="48">
        <v>19208</v>
      </c>
      <c r="H39" s="5">
        <f>G39*1.045</f>
        <v>20072.359999999997</v>
      </c>
      <c r="I39" s="5">
        <f>H39*1.04</f>
        <v>20875.254399999998</v>
      </c>
      <c r="J39" s="5">
        <f>I39*1.05</f>
        <v>21919.01712</v>
      </c>
      <c r="K39" s="41"/>
    </row>
    <row r="40" spans="1:11" ht="21" customHeight="1">
      <c r="A40" s="65" t="s">
        <v>36</v>
      </c>
      <c r="B40" s="66"/>
      <c r="C40" s="66"/>
      <c r="D40" s="66"/>
      <c r="E40" s="66"/>
      <c r="F40" s="66"/>
      <c r="G40" s="66"/>
      <c r="H40" s="66"/>
      <c r="I40" s="66"/>
      <c r="J40" s="67"/>
      <c r="K40" s="68"/>
    </row>
    <row r="41" spans="1:11" ht="30" customHeight="1">
      <c r="A41" s="8">
        <v>9</v>
      </c>
      <c r="B41" s="35" t="s">
        <v>37</v>
      </c>
      <c r="C41" s="8" t="s">
        <v>113</v>
      </c>
      <c r="D41" s="5">
        <v>74.349999999999994</v>
      </c>
      <c r="E41" s="5">
        <v>74.8</v>
      </c>
      <c r="F41" s="5">
        <v>73.400000000000006</v>
      </c>
      <c r="G41" s="46">
        <v>74.900000000000006</v>
      </c>
      <c r="H41" s="5">
        <v>75</v>
      </c>
      <c r="I41" s="5">
        <v>78</v>
      </c>
      <c r="J41" s="5">
        <v>80</v>
      </c>
      <c r="K41" s="41"/>
    </row>
    <row r="42" spans="1:11" ht="30" customHeight="1">
      <c r="A42" s="8">
        <v>10</v>
      </c>
      <c r="B42" s="4" t="s">
        <v>38</v>
      </c>
      <c r="C42" s="8" t="s">
        <v>113</v>
      </c>
      <c r="D42" s="5">
        <v>0</v>
      </c>
      <c r="E42" s="5">
        <v>0</v>
      </c>
      <c r="F42" s="5">
        <v>0</v>
      </c>
      <c r="G42" s="46">
        <v>0</v>
      </c>
      <c r="H42" s="5">
        <v>0</v>
      </c>
      <c r="I42" s="5">
        <v>0</v>
      </c>
      <c r="J42" s="5">
        <v>0</v>
      </c>
      <c r="K42" s="41"/>
    </row>
    <row r="43" spans="1:11" ht="30" customHeight="1">
      <c r="A43" s="8">
        <v>11</v>
      </c>
      <c r="B43" s="4" t="s">
        <v>39</v>
      </c>
      <c r="C43" s="8" t="s">
        <v>113</v>
      </c>
      <c r="D43" s="5">
        <v>17.600000000000001</v>
      </c>
      <c r="E43" s="5">
        <v>18</v>
      </c>
      <c r="F43" s="5">
        <v>17</v>
      </c>
      <c r="G43" s="46">
        <v>14.3</v>
      </c>
      <c r="H43" s="5">
        <v>25</v>
      </c>
      <c r="I43" s="5">
        <v>16</v>
      </c>
      <c r="J43" s="5">
        <v>16</v>
      </c>
      <c r="K43" s="41"/>
    </row>
    <row r="44" spans="1:11" ht="21" customHeight="1">
      <c r="A44" s="65" t="s">
        <v>40</v>
      </c>
      <c r="B44" s="66"/>
      <c r="C44" s="66"/>
      <c r="D44" s="66"/>
      <c r="E44" s="66"/>
      <c r="F44" s="66"/>
      <c r="G44" s="66"/>
      <c r="H44" s="66"/>
      <c r="I44" s="66"/>
      <c r="J44" s="67"/>
      <c r="K44" s="68"/>
    </row>
    <row r="45" spans="1:11" ht="42" customHeight="1">
      <c r="A45" s="8">
        <v>12</v>
      </c>
      <c r="B45" s="4" t="s">
        <v>41</v>
      </c>
      <c r="C45" s="8" t="s">
        <v>113</v>
      </c>
      <c r="D45" s="5">
        <v>100</v>
      </c>
      <c r="E45" s="5">
        <v>100</v>
      </c>
      <c r="F45" s="5">
        <v>100</v>
      </c>
      <c r="G45" s="46">
        <v>100</v>
      </c>
      <c r="H45" s="5">
        <v>100</v>
      </c>
      <c r="I45" s="5">
        <v>100</v>
      </c>
      <c r="J45" s="5">
        <v>100</v>
      </c>
      <c r="K45" s="41"/>
    </row>
    <row r="46" spans="1:11" ht="30" customHeight="1">
      <c r="A46" s="8">
        <v>13</v>
      </c>
      <c r="B46" s="4" t="s">
        <v>42</v>
      </c>
      <c r="C46" s="8" t="s">
        <v>113</v>
      </c>
      <c r="D46" s="5">
        <v>0</v>
      </c>
      <c r="E46" s="5">
        <v>0</v>
      </c>
      <c r="F46" s="5">
        <v>0</v>
      </c>
      <c r="G46" s="46">
        <v>0</v>
      </c>
      <c r="H46" s="5">
        <v>0</v>
      </c>
      <c r="I46" s="5">
        <v>0</v>
      </c>
      <c r="J46" s="5">
        <v>0</v>
      </c>
      <c r="K46" s="41"/>
    </row>
    <row r="47" spans="1:11" ht="30" customHeight="1">
      <c r="A47" s="8">
        <v>14</v>
      </c>
      <c r="B47" s="4" t="s">
        <v>43</v>
      </c>
      <c r="C47" s="8" t="s">
        <v>113</v>
      </c>
      <c r="D47" s="5">
        <v>75</v>
      </c>
      <c r="E47" s="5">
        <v>93</v>
      </c>
      <c r="F47" s="5">
        <v>95</v>
      </c>
      <c r="G47" s="46">
        <v>90.91</v>
      </c>
      <c r="H47" s="5">
        <v>95</v>
      </c>
      <c r="I47" s="5">
        <v>95</v>
      </c>
      <c r="J47" s="5">
        <v>100</v>
      </c>
      <c r="K47" s="51"/>
    </row>
    <row r="48" spans="1:11" ht="30" customHeight="1">
      <c r="A48" s="8">
        <v>15</v>
      </c>
      <c r="B48" s="4" t="s">
        <v>44</v>
      </c>
      <c r="C48" s="8" t="s">
        <v>113</v>
      </c>
      <c r="D48" s="5">
        <v>31</v>
      </c>
      <c r="E48" s="5">
        <v>22</v>
      </c>
      <c r="F48" s="5">
        <v>20</v>
      </c>
      <c r="G48" s="46">
        <v>0</v>
      </c>
      <c r="H48" s="5">
        <v>0</v>
      </c>
      <c r="I48" s="5">
        <v>0</v>
      </c>
      <c r="J48" s="5">
        <v>0</v>
      </c>
      <c r="K48" s="52"/>
    </row>
    <row r="49" spans="1:11" ht="30" customHeight="1">
      <c r="A49" s="8">
        <v>16</v>
      </c>
      <c r="B49" s="4" t="s">
        <v>45</v>
      </c>
      <c r="C49" s="8" t="s">
        <v>113</v>
      </c>
      <c r="D49" s="5">
        <v>80.459999999999994</v>
      </c>
      <c r="E49" s="5">
        <v>80.52</v>
      </c>
      <c r="F49" s="5">
        <v>79.45</v>
      </c>
      <c r="G49" s="46">
        <v>78.23</v>
      </c>
      <c r="H49" s="5">
        <v>79</v>
      </c>
      <c r="I49" s="5">
        <v>79</v>
      </c>
      <c r="J49" s="5">
        <v>79</v>
      </c>
      <c r="K49" s="52"/>
    </row>
    <row r="50" spans="1:11" ht="51.75" customHeight="1">
      <c r="A50" s="8">
        <v>17</v>
      </c>
      <c r="B50" s="4" t="s">
        <v>46</v>
      </c>
      <c r="C50" s="8" t="s">
        <v>113</v>
      </c>
      <c r="D50" s="5">
        <v>3</v>
      </c>
      <c r="E50" s="5">
        <v>2.2999999999999998</v>
      </c>
      <c r="F50" s="5">
        <v>2.39</v>
      </c>
      <c r="G50" s="46">
        <v>0</v>
      </c>
      <c r="H50" s="5">
        <v>0</v>
      </c>
      <c r="I50" s="5">
        <v>0</v>
      </c>
      <c r="J50" s="5">
        <v>0</v>
      </c>
      <c r="K50" s="42"/>
    </row>
    <row r="51" spans="1:11" ht="30" customHeight="1">
      <c r="A51" s="8">
        <v>18</v>
      </c>
      <c r="B51" s="4" t="s">
        <v>47</v>
      </c>
      <c r="C51" s="8" t="s">
        <v>114</v>
      </c>
      <c r="D51" s="5">
        <v>63.27</v>
      </c>
      <c r="E51" s="5">
        <v>64.88</v>
      </c>
      <c r="F51" s="5">
        <v>78.569999999999993</v>
      </c>
      <c r="G51" s="45">
        <v>67.040000000000006</v>
      </c>
      <c r="H51" s="5">
        <v>70</v>
      </c>
      <c r="I51" s="5">
        <v>70</v>
      </c>
      <c r="J51" s="5">
        <v>70</v>
      </c>
      <c r="K51" s="55"/>
    </row>
    <row r="52" spans="1:11" ht="30" customHeight="1">
      <c r="A52" s="8">
        <v>19</v>
      </c>
      <c r="B52" s="4" t="s">
        <v>48</v>
      </c>
      <c r="C52" s="8" t="s">
        <v>113</v>
      </c>
      <c r="D52" s="5">
        <v>59</v>
      </c>
      <c r="E52" s="5">
        <v>60</v>
      </c>
      <c r="F52" s="5">
        <v>72</v>
      </c>
      <c r="G52" s="46">
        <v>56</v>
      </c>
      <c r="H52" s="5">
        <v>68</v>
      </c>
      <c r="I52" s="5">
        <v>70</v>
      </c>
      <c r="J52" s="5">
        <v>72</v>
      </c>
      <c r="K52" s="42"/>
    </row>
    <row r="53" spans="1:11" ht="21" customHeight="1">
      <c r="A53" s="65" t="s">
        <v>106</v>
      </c>
      <c r="B53" s="66"/>
      <c r="C53" s="66"/>
      <c r="D53" s="66"/>
      <c r="E53" s="66"/>
      <c r="F53" s="66"/>
      <c r="G53" s="66"/>
      <c r="H53" s="66"/>
      <c r="I53" s="66"/>
      <c r="J53" s="67"/>
      <c r="K53" s="68"/>
    </row>
    <row r="54" spans="1:11" ht="21" customHeight="1">
      <c r="A54" s="14">
        <v>20</v>
      </c>
      <c r="B54" s="15" t="s">
        <v>105</v>
      </c>
      <c r="C54" s="4"/>
      <c r="D54" s="22" t="s">
        <v>35</v>
      </c>
      <c r="E54" s="22" t="s">
        <v>35</v>
      </c>
      <c r="F54" s="22" t="s">
        <v>35</v>
      </c>
      <c r="G54" s="47" t="s">
        <v>35</v>
      </c>
      <c r="H54" s="22" t="s">
        <v>35</v>
      </c>
      <c r="I54" s="22" t="s">
        <v>35</v>
      </c>
      <c r="J54" s="22" t="s">
        <v>35</v>
      </c>
      <c r="K54" s="42" t="s">
        <v>35</v>
      </c>
    </row>
    <row r="55" spans="1:11" ht="21" customHeight="1">
      <c r="A55" s="16" t="s">
        <v>49</v>
      </c>
      <c r="B55" s="4" t="s">
        <v>50</v>
      </c>
      <c r="C55" s="8" t="s">
        <v>113</v>
      </c>
      <c r="D55" s="5">
        <v>131.25</v>
      </c>
      <c r="E55" s="5">
        <v>112.5</v>
      </c>
      <c r="F55" s="5">
        <v>112.5</v>
      </c>
      <c r="G55" s="46">
        <v>112.5</v>
      </c>
      <c r="H55" s="5">
        <v>112.5</v>
      </c>
      <c r="I55" s="5">
        <v>112.5</v>
      </c>
      <c r="J55" s="5">
        <v>112.5</v>
      </c>
      <c r="K55" s="41"/>
    </row>
    <row r="56" spans="1:11" ht="21" customHeight="1">
      <c r="A56" s="16" t="s">
        <v>53</v>
      </c>
      <c r="B56" s="4" t="s">
        <v>51</v>
      </c>
      <c r="C56" s="8" t="s">
        <v>113</v>
      </c>
      <c r="D56" s="5">
        <v>103.7</v>
      </c>
      <c r="E56" s="5">
        <v>92.59</v>
      </c>
      <c r="F56" s="5">
        <v>51.85</v>
      </c>
      <c r="G56" s="48">
        <v>51.85</v>
      </c>
      <c r="H56" s="34">
        <v>51.85</v>
      </c>
      <c r="I56" s="34">
        <v>51.85</v>
      </c>
      <c r="J56" s="34">
        <v>51.85</v>
      </c>
      <c r="K56" s="51"/>
    </row>
    <row r="57" spans="1:11" ht="21" customHeight="1">
      <c r="A57" s="16" t="s">
        <v>54</v>
      </c>
      <c r="B57" s="4" t="s">
        <v>52</v>
      </c>
      <c r="C57" s="8" t="s">
        <v>113</v>
      </c>
      <c r="D57" s="5">
        <v>0</v>
      </c>
      <c r="E57" s="5">
        <v>0</v>
      </c>
      <c r="F57" s="5">
        <v>0</v>
      </c>
      <c r="G57" s="46">
        <v>0</v>
      </c>
      <c r="H57" s="5">
        <v>0</v>
      </c>
      <c r="I57" s="5">
        <v>0</v>
      </c>
      <c r="J57" s="5">
        <v>0</v>
      </c>
      <c r="K57" s="52"/>
    </row>
    <row r="58" spans="1:11" ht="52.5" customHeight="1">
      <c r="A58" s="16" t="s">
        <v>56</v>
      </c>
      <c r="B58" s="4" t="s">
        <v>55</v>
      </c>
      <c r="C58" s="8" t="s">
        <v>113</v>
      </c>
      <c r="D58" s="5">
        <v>8.16</v>
      </c>
      <c r="E58" s="5">
        <v>4.6500000000000004</v>
      </c>
      <c r="F58" s="5">
        <v>3.1</v>
      </c>
      <c r="G58" s="45">
        <v>3.1</v>
      </c>
      <c r="H58" s="45">
        <v>3.1</v>
      </c>
      <c r="I58" s="45">
        <v>3.1</v>
      </c>
      <c r="J58" s="45">
        <v>0</v>
      </c>
      <c r="K58" s="52" t="s">
        <v>127</v>
      </c>
    </row>
    <row r="59" spans="1:11" ht="30" customHeight="1">
      <c r="A59" s="16" t="s">
        <v>10</v>
      </c>
      <c r="B59" s="4" t="s">
        <v>57</v>
      </c>
      <c r="C59" s="8" t="s">
        <v>113</v>
      </c>
      <c r="D59" s="5">
        <v>50</v>
      </c>
      <c r="E59" s="5">
        <v>47</v>
      </c>
      <c r="F59" s="5">
        <v>45</v>
      </c>
      <c r="G59" s="46">
        <v>45</v>
      </c>
      <c r="H59" s="5">
        <v>45</v>
      </c>
      <c r="I59" s="5">
        <v>45</v>
      </c>
      <c r="J59" s="5">
        <v>0</v>
      </c>
      <c r="K59" s="42"/>
    </row>
    <row r="60" spans="1:11" ht="21" customHeight="1">
      <c r="A60" s="65" t="s">
        <v>59</v>
      </c>
      <c r="B60" s="66"/>
      <c r="C60" s="66"/>
      <c r="D60" s="66"/>
      <c r="E60" s="66"/>
      <c r="F60" s="66"/>
      <c r="G60" s="66"/>
      <c r="H60" s="66"/>
      <c r="I60" s="66"/>
      <c r="J60" s="67"/>
      <c r="K60" s="68"/>
    </row>
    <row r="61" spans="1:11" ht="21" customHeight="1">
      <c r="A61" s="27">
        <v>23</v>
      </c>
      <c r="B61" s="29" t="s">
        <v>58</v>
      </c>
      <c r="C61" s="27" t="s">
        <v>113</v>
      </c>
      <c r="D61" s="30">
        <v>24.5</v>
      </c>
      <c r="E61" s="30">
        <v>24.68</v>
      </c>
      <c r="F61" s="30">
        <v>27.39</v>
      </c>
      <c r="G61" s="59">
        <v>33.22</v>
      </c>
      <c r="H61" s="59">
        <v>34</v>
      </c>
      <c r="I61" s="59">
        <v>34.5</v>
      </c>
      <c r="J61" s="59">
        <v>34.5</v>
      </c>
      <c r="K61" s="53"/>
    </row>
    <row r="62" spans="1:11" ht="30" customHeight="1">
      <c r="A62" s="28" t="s">
        <v>109</v>
      </c>
      <c r="B62" s="36" t="s">
        <v>110</v>
      </c>
      <c r="C62" s="32" t="s">
        <v>113</v>
      </c>
      <c r="D62" s="31">
        <v>17</v>
      </c>
      <c r="E62" s="31">
        <v>19</v>
      </c>
      <c r="F62" s="31">
        <v>25</v>
      </c>
      <c r="G62" s="60">
        <v>77.53</v>
      </c>
      <c r="H62" s="60">
        <v>78</v>
      </c>
      <c r="I62" s="60">
        <v>78.5</v>
      </c>
      <c r="J62" s="60">
        <v>78.5</v>
      </c>
      <c r="K62" s="54"/>
    </row>
    <row r="63" spans="1:11" ht="20.25" customHeight="1">
      <c r="A63" s="76" t="s">
        <v>60</v>
      </c>
      <c r="B63" s="77"/>
      <c r="C63" s="77"/>
      <c r="D63" s="77"/>
      <c r="E63" s="77"/>
      <c r="F63" s="77"/>
      <c r="G63" s="77"/>
      <c r="H63" s="77"/>
      <c r="I63" s="77"/>
      <c r="J63" s="78"/>
      <c r="K63" s="79"/>
    </row>
    <row r="64" spans="1:11" ht="21" customHeight="1">
      <c r="A64" s="9">
        <v>24</v>
      </c>
      <c r="B64" s="10" t="s">
        <v>61</v>
      </c>
      <c r="C64" s="8" t="s">
        <v>115</v>
      </c>
      <c r="D64" s="5">
        <v>30.9</v>
      </c>
      <c r="E64" s="5">
        <v>31.4</v>
      </c>
      <c r="F64" s="5">
        <v>32</v>
      </c>
      <c r="G64" s="46">
        <v>32.700000000000003</v>
      </c>
      <c r="H64" s="5">
        <v>33.1</v>
      </c>
      <c r="I64" s="5">
        <v>33.4</v>
      </c>
      <c r="J64" s="5">
        <v>33.4</v>
      </c>
      <c r="K64" s="51"/>
    </row>
    <row r="65" spans="1:11" ht="21" customHeight="1">
      <c r="A65" s="12" t="s">
        <v>63</v>
      </c>
      <c r="B65" s="4" t="s">
        <v>62</v>
      </c>
      <c r="C65" s="8" t="s">
        <v>115</v>
      </c>
      <c r="D65" s="5">
        <v>0.13</v>
      </c>
      <c r="E65" s="5">
        <v>0.16</v>
      </c>
      <c r="F65" s="5">
        <v>0.3</v>
      </c>
      <c r="G65" s="46">
        <v>0.25</v>
      </c>
      <c r="H65" s="5">
        <v>0.3</v>
      </c>
      <c r="I65" s="5">
        <v>0.3</v>
      </c>
      <c r="J65" s="5">
        <v>0.3</v>
      </c>
      <c r="K65" s="41"/>
    </row>
    <row r="66" spans="1:11" ht="30" customHeight="1">
      <c r="A66" s="13" t="s">
        <v>12</v>
      </c>
      <c r="B66" s="10" t="s">
        <v>64</v>
      </c>
      <c r="C66" s="8" t="s">
        <v>116</v>
      </c>
      <c r="D66" s="5">
        <v>1.42</v>
      </c>
      <c r="E66" s="5">
        <v>9.9499999999999993</v>
      </c>
      <c r="F66" s="5">
        <v>2.5</v>
      </c>
      <c r="G66" s="46">
        <v>1.1399999999999999</v>
      </c>
      <c r="H66" s="34">
        <v>2</v>
      </c>
      <c r="I66" s="5">
        <v>2</v>
      </c>
      <c r="J66" s="5">
        <v>2</v>
      </c>
      <c r="K66" s="41"/>
    </row>
    <row r="67" spans="1:11" ht="30" customHeight="1">
      <c r="A67" s="12" t="s">
        <v>66</v>
      </c>
      <c r="B67" s="4" t="s">
        <v>65</v>
      </c>
      <c r="C67" s="8" t="s">
        <v>116</v>
      </c>
      <c r="D67" s="5">
        <v>1.23</v>
      </c>
      <c r="E67" s="5">
        <v>9.4600000000000009</v>
      </c>
      <c r="F67" s="5">
        <v>2.0699999999999998</v>
      </c>
      <c r="G67" s="46">
        <v>1.0900000000000001</v>
      </c>
      <c r="H67" s="5">
        <v>1</v>
      </c>
      <c r="I67" s="5">
        <v>1</v>
      </c>
      <c r="J67" s="5">
        <v>1</v>
      </c>
      <c r="K67" s="42"/>
    </row>
    <row r="68" spans="1:11" ht="42" customHeight="1">
      <c r="A68" s="13" t="s">
        <v>13</v>
      </c>
      <c r="B68" s="10" t="s">
        <v>67</v>
      </c>
      <c r="C68" s="8"/>
      <c r="D68" s="22" t="s">
        <v>35</v>
      </c>
      <c r="E68" s="22" t="s">
        <v>35</v>
      </c>
      <c r="F68" s="22" t="s">
        <v>35</v>
      </c>
      <c r="G68" s="47" t="s">
        <v>35</v>
      </c>
      <c r="H68" s="22" t="s">
        <v>35</v>
      </c>
      <c r="I68" s="22" t="s">
        <v>35</v>
      </c>
      <c r="J68" s="22" t="s">
        <v>35</v>
      </c>
      <c r="K68" s="42" t="s">
        <v>35</v>
      </c>
    </row>
    <row r="69" spans="1:11" ht="21" customHeight="1">
      <c r="A69" s="12" t="s">
        <v>68</v>
      </c>
      <c r="B69" s="35" t="s">
        <v>70</v>
      </c>
      <c r="C69" s="8" t="s">
        <v>115</v>
      </c>
      <c r="D69" s="5">
        <v>0</v>
      </c>
      <c r="E69" s="5">
        <v>0</v>
      </c>
      <c r="F69" s="5">
        <v>0</v>
      </c>
      <c r="G69" s="48">
        <v>0</v>
      </c>
      <c r="H69" s="5">
        <v>0</v>
      </c>
      <c r="I69" s="5">
        <v>0</v>
      </c>
      <c r="J69" s="5">
        <v>0</v>
      </c>
      <c r="K69" s="42"/>
    </row>
    <row r="70" spans="1:11" ht="21" customHeight="1">
      <c r="A70" s="12" t="s">
        <v>69</v>
      </c>
      <c r="B70" s="4" t="s">
        <v>71</v>
      </c>
      <c r="C70" s="8" t="s">
        <v>115</v>
      </c>
      <c r="D70" s="5">
        <v>0</v>
      </c>
      <c r="E70" s="5">
        <v>0</v>
      </c>
      <c r="F70" s="5">
        <v>0</v>
      </c>
      <c r="G70" s="46">
        <v>0</v>
      </c>
      <c r="H70" s="5">
        <v>0</v>
      </c>
      <c r="I70" s="5">
        <v>0</v>
      </c>
      <c r="J70" s="5">
        <v>0</v>
      </c>
      <c r="K70" s="42"/>
    </row>
    <row r="71" spans="1:11" ht="17.25" customHeight="1">
      <c r="A71" s="65" t="s">
        <v>72</v>
      </c>
      <c r="B71" s="66"/>
      <c r="C71" s="66"/>
      <c r="D71" s="66"/>
      <c r="E71" s="66"/>
      <c r="F71" s="66"/>
      <c r="G71" s="66"/>
      <c r="H71" s="66"/>
      <c r="I71" s="66"/>
      <c r="J71" s="67"/>
      <c r="K71" s="68"/>
    </row>
    <row r="72" spans="1:11" ht="42" customHeight="1">
      <c r="A72" s="8">
        <v>27</v>
      </c>
      <c r="B72" s="11" t="s">
        <v>73</v>
      </c>
      <c r="C72" s="8" t="s">
        <v>113</v>
      </c>
      <c r="D72" s="5">
        <v>100</v>
      </c>
      <c r="E72" s="5">
        <v>100</v>
      </c>
      <c r="F72" s="5">
        <v>100</v>
      </c>
      <c r="G72" s="46">
        <v>100</v>
      </c>
      <c r="H72" s="5">
        <v>100</v>
      </c>
      <c r="I72" s="5">
        <v>100</v>
      </c>
      <c r="J72" s="5">
        <v>100</v>
      </c>
      <c r="K72" s="41"/>
    </row>
    <row r="73" spans="1:11" ht="89.25" customHeight="1">
      <c r="A73" s="8">
        <v>28</v>
      </c>
      <c r="B73" s="11" t="s">
        <v>17</v>
      </c>
      <c r="C73" s="8" t="s">
        <v>113</v>
      </c>
      <c r="D73" s="5">
        <v>88.9</v>
      </c>
      <c r="E73" s="5">
        <v>77.8</v>
      </c>
      <c r="F73" s="5">
        <v>77.8</v>
      </c>
      <c r="G73" s="49">
        <v>62.5</v>
      </c>
      <c r="H73" s="45">
        <v>60</v>
      </c>
      <c r="I73" s="45">
        <v>60</v>
      </c>
      <c r="J73" s="45">
        <v>60</v>
      </c>
      <c r="K73" s="51"/>
    </row>
    <row r="74" spans="1:11" s="1" customFormat="1" ht="94.5" customHeight="1">
      <c r="A74" s="17">
        <v>29</v>
      </c>
      <c r="B74" s="58" t="s">
        <v>74</v>
      </c>
      <c r="C74" s="17" t="s">
        <v>113</v>
      </c>
      <c r="D74" s="45">
        <v>81</v>
      </c>
      <c r="E74" s="45">
        <v>85</v>
      </c>
      <c r="F74" s="45">
        <v>86</v>
      </c>
      <c r="G74" s="45">
        <v>89</v>
      </c>
      <c r="H74" s="45">
        <v>89.5</v>
      </c>
      <c r="I74" s="45">
        <v>90</v>
      </c>
      <c r="J74" s="45">
        <v>90</v>
      </c>
      <c r="K74" s="50" t="s">
        <v>126</v>
      </c>
    </row>
    <row r="75" spans="1:11" ht="30" customHeight="1">
      <c r="A75" s="8">
        <v>30</v>
      </c>
      <c r="B75" s="11" t="s">
        <v>75</v>
      </c>
      <c r="C75" s="8" t="s">
        <v>113</v>
      </c>
      <c r="D75" s="5">
        <v>5.9</v>
      </c>
      <c r="E75" s="5">
        <v>8</v>
      </c>
      <c r="F75" s="5">
        <v>7.3</v>
      </c>
      <c r="G75" s="45">
        <v>6.7</v>
      </c>
      <c r="H75" s="5">
        <v>7</v>
      </c>
      <c r="I75" s="5">
        <v>7</v>
      </c>
      <c r="J75" s="5">
        <v>7</v>
      </c>
      <c r="K75" s="55"/>
    </row>
    <row r="76" spans="1:11" ht="16.5" customHeight="1">
      <c r="A76" s="65" t="s">
        <v>76</v>
      </c>
      <c r="B76" s="66"/>
      <c r="C76" s="66"/>
      <c r="D76" s="66"/>
      <c r="E76" s="66"/>
      <c r="F76" s="66"/>
      <c r="G76" s="66"/>
      <c r="H76" s="66"/>
      <c r="I76" s="66"/>
      <c r="J76" s="67"/>
      <c r="K76" s="68"/>
    </row>
    <row r="77" spans="1:11" ht="42" customHeight="1">
      <c r="A77" s="8">
        <v>31</v>
      </c>
      <c r="B77" s="4" t="s">
        <v>18</v>
      </c>
      <c r="C77" s="8" t="s">
        <v>113</v>
      </c>
      <c r="D77" s="5">
        <v>33.03</v>
      </c>
      <c r="E77" s="5">
        <v>35.67</v>
      </c>
      <c r="F77" s="5">
        <v>34.06</v>
      </c>
      <c r="G77" s="45">
        <v>33.119999999999997</v>
      </c>
      <c r="H77" s="45">
        <v>36</v>
      </c>
      <c r="I77" s="45">
        <v>36</v>
      </c>
      <c r="J77" s="45">
        <v>36</v>
      </c>
      <c r="K77" s="51"/>
    </row>
    <row r="78" spans="1:11" ht="30" customHeight="1">
      <c r="A78" s="8">
        <v>32</v>
      </c>
      <c r="B78" s="4" t="s">
        <v>77</v>
      </c>
      <c r="C78" s="8" t="s">
        <v>113</v>
      </c>
      <c r="D78" s="5">
        <v>0</v>
      </c>
      <c r="E78" s="5">
        <v>0</v>
      </c>
      <c r="F78" s="5">
        <v>0</v>
      </c>
      <c r="G78" s="46">
        <v>0</v>
      </c>
      <c r="H78" s="5">
        <v>0</v>
      </c>
      <c r="I78" s="5">
        <v>0</v>
      </c>
      <c r="J78" s="5">
        <v>0</v>
      </c>
      <c r="K78" s="41"/>
    </row>
    <row r="79" spans="1:11" ht="30" customHeight="1">
      <c r="A79" s="8">
        <v>33</v>
      </c>
      <c r="B79" s="4" t="s">
        <v>78</v>
      </c>
      <c r="C79" s="8" t="s">
        <v>114</v>
      </c>
      <c r="D79" s="5">
        <v>0</v>
      </c>
      <c r="E79" s="5">
        <v>0</v>
      </c>
      <c r="F79" s="5">
        <v>0</v>
      </c>
      <c r="G79" s="46">
        <v>0</v>
      </c>
      <c r="H79" s="5">
        <v>0</v>
      </c>
      <c r="I79" s="5">
        <v>0</v>
      </c>
      <c r="J79" s="5">
        <v>0</v>
      </c>
      <c r="K79" s="41"/>
    </row>
    <row r="80" spans="1:11" ht="42" customHeight="1">
      <c r="A80" s="8">
        <v>34</v>
      </c>
      <c r="B80" s="4" t="s">
        <v>79</v>
      </c>
      <c r="C80" s="8" t="s">
        <v>113</v>
      </c>
      <c r="D80" s="5">
        <v>0</v>
      </c>
      <c r="E80" s="5">
        <v>0</v>
      </c>
      <c r="F80" s="5">
        <v>0</v>
      </c>
      <c r="G80" s="46">
        <v>0</v>
      </c>
      <c r="H80" s="5">
        <v>0</v>
      </c>
      <c r="I80" s="5">
        <v>0</v>
      </c>
      <c r="J80" s="5">
        <v>0</v>
      </c>
      <c r="K80" s="52"/>
    </row>
    <row r="81" spans="1:11" ht="30" customHeight="1">
      <c r="A81" s="8">
        <v>35</v>
      </c>
      <c r="B81" s="35" t="s">
        <v>80</v>
      </c>
      <c r="C81" s="8" t="s">
        <v>112</v>
      </c>
      <c r="D81" s="5">
        <v>1482</v>
      </c>
      <c r="E81" s="5">
        <v>1373</v>
      </c>
      <c r="F81" s="5">
        <v>1537</v>
      </c>
      <c r="G81" s="46">
        <v>1290</v>
      </c>
      <c r="H81" s="5">
        <v>1275.7</v>
      </c>
      <c r="I81" s="5">
        <v>1269.3</v>
      </c>
      <c r="J81" s="5">
        <v>1269.3</v>
      </c>
      <c r="K81" s="52"/>
    </row>
    <row r="82" spans="1:11" ht="30" customHeight="1">
      <c r="A82" s="8">
        <v>36</v>
      </c>
      <c r="B82" s="4" t="s">
        <v>81</v>
      </c>
      <c r="C82" s="8" t="s">
        <v>19</v>
      </c>
      <c r="D82" s="5">
        <v>1</v>
      </c>
      <c r="E82" s="5">
        <v>1</v>
      </c>
      <c r="F82" s="5">
        <v>1</v>
      </c>
      <c r="G82" s="46">
        <v>1</v>
      </c>
      <c r="H82" s="5">
        <v>1</v>
      </c>
      <c r="I82" s="5">
        <v>1</v>
      </c>
      <c r="J82" s="5">
        <v>1</v>
      </c>
      <c r="K82" s="42"/>
    </row>
    <row r="83" spans="1:11" ht="30" customHeight="1">
      <c r="A83" s="8">
        <v>37</v>
      </c>
      <c r="B83" s="4" t="s">
        <v>82</v>
      </c>
      <c r="C83" s="8" t="s">
        <v>117</v>
      </c>
      <c r="D83" s="5">
        <v>62.1</v>
      </c>
      <c r="E83" s="5">
        <v>63</v>
      </c>
      <c r="F83" s="5">
        <v>65</v>
      </c>
      <c r="G83" s="45">
        <v>67</v>
      </c>
      <c r="H83" s="5">
        <v>70</v>
      </c>
      <c r="I83" s="5">
        <v>75</v>
      </c>
      <c r="J83" s="5">
        <v>78</v>
      </c>
      <c r="K83" s="42"/>
    </row>
    <row r="84" spans="1:11" ht="21" customHeight="1">
      <c r="A84" s="8">
        <v>38</v>
      </c>
      <c r="B84" s="4" t="s">
        <v>83</v>
      </c>
      <c r="C84" s="8" t="s">
        <v>118</v>
      </c>
      <c r="D84" s="5">
        <v>26.84</v>
      </c>
      <c r="E84" s="5">
        <v>26.43</v>
      </c>
      <c r="F84" s="5">
        <v>26.59</v>
      </c>
      <c r="G84" s="45">
        <v>25.67</v>
      </c>
      <c r="H84" s="45">
        <v>25.23</v>
      </c>
      <c r="I84" s="45">
        <v>24.91</v>
      </c>
      <c r="J84" s="45">
        <v>24.53</v>
      </c>
      <c r="K84" s="52"/>
    </row>
    <row r="85" spans="1:11" ht="21" customHeight="1">
      <c r="A85" s="65" t="s">
        <v>84</v>
      </c>
      <c r="B85" s="66"/>
      <c r="C85" s="66"/>
      <c r="D85" s="66"/>
      <c r="E85" s="66"/>
      <c r="F85" s="66"/>
      <c r="G85" s="66"/>
      <c r="H85" s="66"/>
      <c r="I85" s="66"/>
      <c r="J85" s="67"/>
      <c r="K85" s="68"/>
    </row>
    <row r="86" spans="1:11" ht="15.75" customHeight="1">
      <c r="A86" s="9">
        <v>39</v>
      </c>
      <c r="B86" s="10" t="s">
        <v>85</v>
      </c>
      <c r="C86" s="4"/>
      <c r="D86" s="22" t="s">
        <v>35</v>
      </c>
      <c r="E86" s="22" t="s">
        <v>35</v>
      </c>
      <c r="F86" s="22" t="s">
        <v>35</v>
      </c>
      <c r="G86" s="44" t="s">
        <v>35</v>
      </c>
      <c r="H86" s="22" t="s">
        <v>35</v>
      </c>
      <c r="I86" s="22" t="s">
        <v>35</v>
      </c>
      <c r="J86" s="22" t="s">
        <v>35</v>
      </c>
      <c r="K86" s="42" t="s">
        <v>35</v>
      </c>
    </row>
    <row r="87" spans="1:11" ht="25.5" customHeight="1">
      <c r="A87" s="8" t="s">
        <v>86</v>
      </c>
      <c r="B87" s="4" t="s">
        <v>91</v>
      </c>
      <c r="C87" s="6" t="s">
        <v>20</v>
      </c>
      <c r="D87" s="5">
        <v>658</v>
      </c>
      <c r="E87" s="5">
        <v>772.7</v>
      </c>
      <c r="F87" s="5">
        <v>1066.03</v>
      </c>
      <c r="G87" s="45">
        <v>752.9</v>
      </c>
      <c r="H87" s="5">
        <f>G87*0.97</f>
        <v>730.31299999999999</v>
      </c>
      <c r="I87" s="5">
        <f>H87*0.98</f>
        <v>715.70673999999997</v>
      </c>
      <c r="J87" s="5">
        <f>I87*0.99</f>
        <v>708.54967260000001</v>
      </c>
      <c r="K87" s="41"/>
    </row>
    <row r="88" spans="1:11" ht="26.25" customHeight="1">
      <c r="A88" s="8" t="s">
        <v>87</v>
      </c>
      <c r="B88" s="4" t="s">
        <v>92</v>
      </c>
      <c r="C88" s="6" t="s">
        <v>96</v>
      </c>
      <c r="D88" s="33">
        <v>0.16</v>
      </c>
      <c r="E88" s="33">
        <v>0.25</v>
      </c>
      <c r="F88" s="33">
        <v>0.24</v>
      </c>
      <c r="G88" s="56">
        <v>0.23</v>
      </c>
      <c r="H88" s="33">
        <v>0.23</v>
      </c>
      <c r="I88" s="33">
        <v>0.23</v>
      </c>
      <c r="J88" s="33">
        <v>0.23</v>
      </c>
      <c r="K88" s="41"/>
    </row>
    <row r="89" spans="1:11" ht="25.5" customHeight="1">
      <c r="A89" s="8" t="s">
        <v>88</v>
      </c>
      <c r="B89" s="4" t="s">
        <v>93</v>
      </c>
      <c r="C89" s="6" t="s">
        <v>119</v>
      </c>
      <c r="D89" s="5">
        <v>9.8000000000000007</v>
      </c>
      <c r="E89" s="5">
        <v>15.88</v>
      </c>
      <c r="F89" s="5">
        <v>15.45</v>
      </c>
      <c r="G89" s="45">
        <v>10.4</v>
      </c>
      <c r="H89" s="5">
        <v>8.9</v>
      </c>
      <c r="I89" s="5">
        <v>8.4</v>
      </c>
      <c r="J89" s="5">
        <v>8.4</v>
      </c>
      <c r="K89" s="42"/>
    </row>
    <row r="90" spans="1:11" ht="26.25" customHeight="1">
      <c r="A90" s="8" t="s">
        <v>89</v>
      </c>
      <c r="B90" s="4" t="s">
        <v>94</v>
      </c>
      <c r="C90" s="6" t="s">
        <v>119</v>
      </c>
      <c r="D90" s="5">
        <v>86.51</v>
      </c>
      <c r="E90" s="5">
        <v>59.22</v>
      </c>
      <c r="F90" s="5">
        <v>47.9</v>
      </c>
      <c r="G90" s="45">
        <v>44.3</v>
      </c>
      <c r="H90" s="5">
        <v>38.1</v>
      </c>
      <c r="I90" s="5">
        <v>36.200000000000003</v>
      </c>
      <c r="J90" s="5">
        <v>36.200000000000003</v>
      </c>
      <c r="K90" s="42"/>
    </row>
    <row r="91" spans="1:11" ht="27.75" customHeight="1">
      <c r="A91" s="8" t="s">
        <v>90</v>
      </c>
      <c r="B91" s="4" t="s">
        <v>95</v>
      </c>
      <c r="C91" s="6" t="s">
        <v>119</v>
      </c>
      <c r="D91" s="5">
        <v>871.89</v>
      </c>
      <c r="E91" s="5">
        <v>809.73</v>
      </c>
      <c r="F91" s="5">
        <v>829.69</v>
      </c>
      <c r="G91" s="45">
        <v>817.31</v>
      </c>
      <c r="H91" s="5">
        <f>G91*1.01</f>
        <v>825.48309999999992</v>
      </c>
      <c r="I91" s="5">
        <f>H91*1.005</f>
        <v>829.61051549999979</v>
      </c>
      <c r="J91" s="5">
        <v>829.6</v>
      </c>
      <c r="K91" s="42"/>
    </row>
    <row r="92" spans="1:11" ht="15" customHeight="1">
      <c r="A92" s="9">
        <v>40</v>
      </c>
      <c r="B92" s="10" t="s">
        <v>100</v>
      </c>
      <c r="C92" s="7"/>
      <c r="D92" s="22" t="s">
        <v>35</v>
      </c>
      <c r="E92" s="22" t="s">
        <v>35</v>
      </c>
      <c r="F92" s="22" t="s">
        <v>35</v>
      </c>
      <c r="G92" s="44" t="s">
        <v>35</v>
      </c>
      <c r="H92" s="22" t="s">
        <v>35</v>
      </c>
      <c r="I92" s="22" t="s">
        <v>35</v>
      </c>
      <c r="J92" s="22" t="s">
        <v>35</v>
      </c>
      <c r="K92" s="42" t="s">
        <v>35</v>
      </c>
    </row>
    <row r="93" spans="1:11" ht="27" customHeight="1">
      <c r="A93" s="8" t="s">
        <v>15</v>
      </c>
      <c r="B93" s="4" t="s">
        <v>91</v>
      </c>
      <c r="C93" s="6" t="s">
        <v>120</v>
      </c>
      <c r="D93" s="5">
        <v>53.51</v>
      </c>
      <c r="E93" s="5">
        <v>52.95</v>
      </c>
      <c r="F93" s="5">
        <v>52.35</v>
      </c>
      <c r="G93" s="45">
        <v>51.8</v>
      </c>
      <c r="H93" s="5">
        <f>G93*0.98</f>
        <v>50.763999999999996</v>
      </c>
      <c r="I93" s="5">
        <f>H93*0.98</f>
        <v>49.748719999999992</v>
      </c>
      <c r="J93" s="5">
        <f>I93*0.98</f>
        <v>48.753745599999988</v>
      </c>
      <c r="K93" s="42"/>
    </row>
    <row r="94" spans="1:11" ht="27" customHeight="1">
      <c r="A94" s="8" t="s">
        <v>16</v>
      </c>
      <c r="B94" s="4" t="s">
        <v>92</v>
      </c>
      <c r="C94" s="6" t="s">
        <v>96</v>
      </c>
      <c r="D94" s="33">
        <v>1E-3</v>
      </c>
      <c r="E94" s="33">
        <v>1E-3</v>
      </c>
      <c r="F94" s="33">
        <v>0.06</v>
      </c>
      <c r="G94" s="56">
        <v>0.06</v>
      </c>
      <c r="H94" s="33">
        <v>0.06</v>
      </c>
      <c r="I94" s="33">
        <v>0.06</v>
      </c>
      <c r="J94" s="33">
        <v>0.06</v>
      </c>
      <c r="K94" s="42"/>
    </row>
    <row r="95" spans="1:11" ht="27" customHeight="1">
      <c r="A95" s="8" t="s">
        <v>97</v>
      </c>
      <c r="B95" s="4" t="s">
        <v>93</v>
      </c>
      <c r="C95" s="6" t="s">
        <v>121</v>
      </c>
      <c r="D95" s="5">
        <v>1.22</v>
      </c>
      <c r="E95" s="5">
        <v>1.1299999999999999</v>
      </c>
      <c r="F95" s="5">
        <v>0.16</v>
      </c>
      <c r="G95" s="45">
        <v>1.1499999999999999</v>
      </c>
      <c r="H95" s="5">
        <v>1.1499999999999999</v>
      </c>
      <c r="I95" s="5">
        <v>1.1499999999999999</v>
      </c>
      <c r="J95" s="5">
        <v>1.1499999999999999</v>
      </c>
      <c r="K95" s="42"/>
    </row>
    <row r="96" spans="1:11" ht="25.5" customHeight="1">
      <c r="A96" s="8" t="s">
        <v>98</v>
      </c>
      <c r="B96" s="4" t="s">
        <v>94</v>
      </c>
      <c r="C96" s="6" t="s">
        <v>121</v>
      </c>
      <c r="D96" s="5">
        <v>5.34</v>
      </c>
      <c r="E96" s="5">
        <v>5.81</v>
      </c>
      <c r="F96" s="5">
        <v>1.2</v>
      </c>
      <c r="G96" s="45">
        <v>1.1000000000000001</v>
      </c>
      <c r="H96" s="5">
        <v>1.05</v>
      </c>
      <c r="I96" s="5">
        <v>1</v>
      </c>
      <c r="J96" s="5">
        <v>1</v>
      </c>
      <c r="K96" s="42"/>
    </row>
    <row r="97" spans="1:11" ht="25.5" customHeight="1">
      <c r="A97" s="8" t="s">
        <v>99</v>
      </c>
      <c r="B97" s="4" t="s">
        <v>95</v>
      </c>
      <c r="C97" s="6" t="s">
        <v>101</v>
      </c>
      <c r="D97" s="5">
        <v>14.86</v>
      </c>
      <c r="E97" s="5">
        <v>18.11</v>
      </c>
      <c r="F97" s="5">
        <v>17.2</v>
      </c>
      <c r="G97" s="45">
        <v>17.8</v>
      </c>
      <c r="H97" s="5">
        <v>17.2</v>
      </c>
      <c r="I97" s="5">
        <v>16.899999999999999</v>
      </c>
      <c r="J97" s="5">
        <v>16.899999999999999</v>
      </c>
      <c r="K97" s="42"/>
    </row>
  </sheetData>
  <mergeCells count="17">
    <mergeCell ref="A85:K85"/>
    <mergeCell ref="A60:K60"/>
    <mergeCell ref="A63:K63"/>
    <mergeCell ref="A71:K71"/>
    <mergeCell ref="A40:K40"/>
    <mergeCell ref="A44:K44"/>
    <mergeCell ref="A53:K53"/>
    <mergeCell ref="B2:K2"/>
    <mergeCell ref="B3:K3"/>
    <mergeCell ref="A21:K21"/>
    <mergeCell ref="A25:K25"/>
    <mergeCell ref="A76:K76"/>
    <mergeCell ref="D22:J22"/>
    <mergeCell ref="K22:K23"/>
    <mergeCell ref="A4:K13"/>
    <mergeCell ref="A19:K19"/>
    <mergeCell ref="A20:K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Экономическое развитие</vt:lpstr>
      <vt:lpstr>'Экономическое развитие'!Область_печати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Самохвалова Наталья</cp:lastModifiedBy>
  <cp:lastPrinted>2016-08-09T08:30:40Z</cp:lastPrinted>
  <dcterms:created xsi:type="dcterms:W3CDTF">2009-03-18T12:45:17Z</dcterms:created>
  <dcterms:modified xsi:type="dcterms:W3CDTF">2016-08-09T08:48:44Z</dcterms:modified>
</cp:coreProperties>
</file>