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 defaultThemeVersion="124226"/>
  <bookViews>
    <workbookView xWindow="120" yWindow="132" windowWidth="10008" windowHeight="10008"/>
  </bookViews>
  <sheets>
    <sheet name="Документ" sheetId="1" r:id="rId1"/>
  </sheets>
  <definedNames>
    <definedName name="_xlnm.Print_Titles" localSheetId="0">Документ!$15:$15</definedName>
  </definedNames>
  <calcPr calcId="125725"/>
</workbook>
</file>

<file path=xl/calcChain.xml><?xml version="1.0" encoding="utf-8"?>
<calcChain xmlns="http://schemas.openxmlformats.org/spreadsheetml/2006/main">
  <c r="Q58" i="1"/>
  <c r="Q57" s="1"/>
  <c r="Q92"/>
  <c r="Q87"/>
  <c r="Q80"/>
  <c r="Q73"/>
  <c r="Q64"/>
  <c r="Q48"/>
  <c r="Q38"/>
  <c r="Q33"/>
  <c r="Q18"/>
  <c r="K97"/>
  <c r="L97"/>
  <c r="M97"/>
  <c r="N97"/>
  <c r="O97"/>
  <c r="P97"/>
  <c r="Q17" l="1"/>
  <c r="J97"/>
  <c r="J92" s="1"/>
  <c r="K92"/>
  <c r="L92"/>
  <c r="M92"/>
  <c r="N92"/>
  <c r="O92"/>
  <c r="P92"/>
  <c r="K48"/>
  <c r="L48"/>
  <c r="M48"/>
  <c r="N48"/>
  <c r="O48"/>
  <c r="P48"/>
  <c r="J48"/>
  <c r="K64"/>
  <c r="L64"/>
  <c r="M64"/>
  <c r="N64"/>
  <c r="O64"/>
  <c r="P64"/>
  <c r="J64"/>
  <c r="K38"/>
  <c r="L38"/>
  <c r="M38"/>
  <c r="N38"/>
  <c r="O38"/>
  <c r="P38"/>
  <c r="J38"/>
  <c r="J26"/>
  <c r="J25"/>
  <c r="J18" s="1"/>
  <c r="M17" l="1"/>
  <c r="N17"/>
  <c r="O17"/>
  <c r="K17"/>
  <c r="P17"/>
  <c r="L17"/>
  <c r="J17"/>
</calcChain>
</file>

<file path=xl/sharedStrings.xml><?xml version="1.0" encoding="utf-8"?>
<sst xmlns="http://schemas.openxmlformats.org/spreadsheetml/2006/main" count="297" uniqueCount="90">
  <si>
    <t>#Н/Д</t>
  </si>
  <si>
    <t xml:space="preserve">  Муниципальная программа "Развитие отрасли образования муниципального образования "Кашинский район" на 2015-2017 годы"</t>
  </si>
  <si>
    <t xml:space="preserve">    Подпрограмма "Повышение доступности и качества дошкольного образования"</t>
  </si>
  <si>
    <t xml:space="preserve">      Отдел образования Администрации Кашинского района</t>
  </si>
  <si>
    <t>610</t>
  </si>
  <si>
    <t xml:space="preserve">    Подпрограмма " Повышение доступности и качества общего образования"</t>
  </si>
  <si>
    <t xml:space="preserve">    Подпрограмма "Обеспечение качественного дополнительного образования детей"</t>
  </si>
  <si>
    <t xml:space="preserve">    Подпрограмма "Организация отдыха и оздоровления детей"</t>
  </si>
  <si>
    <t xml:space="preserve">    Подпрограмма "Профилактика безнадзорности и правонарушений несовершеннолетних на территории"</t>
  </si>
  <si>
    <t xml:space="preserve">    Подпрограмма"Комплексные меры противодействия злоупотреблению наркотическими средствами,психотронными веществами и их незаконному обороту в Кашинском районе"</t>
  </si>
  <si>
    <t xml:space="preserve">    Обеспечивающая подпрограмма "Обеспечение деятельности отдела образования Кашинского района"</t>
  </si>
  <si>
    <t xml:space="preserve">  Муниципальная программа Развитие  отрасли культура муниципального образования "Кашинский район  на 2015 2017 годы</t>
  </si>
  <si>
    <t xml:space="preserve">    Подпрограмма " Сохранение  и приумножение культурного потенциала Кашинского района "</t>
  </si>
  <si>
    <t xml:space="preserve">      Комитет по культуре, туризму, спорту и делам молодёжи Администрации Кашинского района</t>
  </si>
  <si>
    <t>688</t>
  </si>
  <si>
    <t xml:space="preserve">    Подпрограмма " Обеспечение качества условий предоставления образовательных услуг  учреждением  дополнительного образования детей в сфере культуры"</t>
  </si>
  <si>
    <t xml:space="preserve">  Муниципальная программа "Развитие физической культуры и спорта муниципального образования "Кашинский район" на 2015-2017 годы"</t>
  </si>
  <si>
    <t xml:space="preserve">    Подпрограмма "Создание условий для занятий населения физической культурой и спортом"</t>
  </si>
  <si>
    <t xml:space="preserve">    Подпрограмма "Обеспечение функционирования спортивных объектов"(МУ "Стадион")"</t>
  </si>
  <si>
    <t xml:space="preserve">    Обеспечивающая подпрограмма</t>
  </si>
  <si>
    <t xml:space="preserve">  Муниципальная программа "Устойчивое развитие сельских территорий муниципального образования "Кашинский район " на 2015-2017 годы"</t>
  </si>
  <si>
    <t xml:space="preserve">    Подпрограмма "Улучшение жилищных условий граждан,проживающих в сельской  местности"</t>
  </si>
  <si>
    <t xml:space="preserve">      Администрация Кашинского района</t>
  </si>
  <si>
    <t>602</t>
  </si>
  <si>
    <t xml:space="preserve">  Муниципальная программа "Комплексное развитие системы жилищно-коммунальной инфраструктуры муниципального образования "Кашинский район " на 2015-2017 годы"</t>
  </si>
  <si>
    <t xml:space="preserve">    Подпрограмма "Обеспечение развития системы жилищно-коммунального и газового хозяйства"</t>
  </si>
  <si>
    <t xml:space="preserve">    Подпрограмма "Развитие сферы транспорта,связи и дорожного хозяйства"</t>
  </si>
  <si>
    <t xml:space="preserve">    Подпрограмма "Эффективное управление муниципальным имуществом"</t>
  </si>
  <si>
    <t xml:space="preserve">    Подпрограмма  "Содержание и благоустройство мест погребений на территории городского поселения - город Кашин"</t>
  </si>
  <si>
    <t xml:space="preserve">  Муниципальная программа "Социальная поддержка граждан на территории муниципального образования "Кашинский район" на 2015-2017 годы"</t>
  </si>
  <si>
    <t xml:space="preserve">    Подпрограмма "Содействие временной занятости безработных и ищущих работу граждан"</t>
  </si>
  <si>
    <t xml:space="preserve">    Подпрограмма "Обеспечение предоставления жилых помещений детям-сиротам и детям, оставшимся без попечение родителей, лицам из их числа по договорам найма специализированных жилых помещений"</t>
  </si>
  <si>
    <t xml:space="preserve">  Муниципальная программа "Информационная политика и работа с общественностью муниципального образования "Кашинский район" на 2015-2017 годы"</t>
  </si>
  <si>
    <t xml:space="preserve">    Подпрограмма"Создание условий для успешного развития  муниципальной службы и институтов гражданского общества на территории Кашинского района"</t>
  </si>
  <si>
    <t xml:space="preserve">    Подпрограмма "Оказание содействия в проведении общественно полезных и социально-значимых мероприятий"</t>
  </si>
  <si>
    <t xml:space="preserve">    Подпрограмма"Поддержка средств массовой информации (периодическая печать)"</t>
  </si>
  <si>
    <t xml:space="preserve">    Обеспечивающая подпрограмма "Обеспечение деятельности Администрации Кашинского района"</t>
  </si>
  <si>
    <t xml:space="preserve">  Муниципальная программа "Управление  муниципальными  финансами муниципального образования "Кашинский  район"на 2015-2017 годы"</t>
  </si>
  <si>
    <t xml:space="preserve">    Подпрограмма"Обеспечение  сбалансированности и устойчивости местного бюджета Кашинского района"</t>
  </si>
  <si>
    <t xml:space="preserve">      Финансовое управление администрации Кашинского района</t>
  </si>
  <si>
    <t>601</t>
  </si>
  <si>
    <t xml:space="preserve">    Подпрограмма"Эффективная система межбюджетных отношений в Кашинском районе"</t>
  </si>
  <si>
    <t xml:space="preserve">    Обеспечивающая подпрограмма "Обеспечение деятельности финансового управления администрации Кашиснкого района"</t>
  </si>
  <si>
    <t xml:space="preserve">  Муниципальная программа "Молодежная политика муниципального образования "Кашинский район" на 2015-2017 годы"</t>
  </si>
  <si>
    <t xml:space="preserve">    Подпрограмма "Молодежь муниципального образования "Кашинский район "</t>
  </si>
  <si>
    <t xml:space="preserve">    Подпрограмма "Содействие закреплению молодых специалистов в отраслях образование,здравоохранение и культура"</t>
  </si>
  <si>
    <t xml:space="preserve">    Подпрограмма"Содействие в обеспечение жильем молодых семей"</t>
  </si>
  <si>
    <t xml:space="preserve">  Муниципальная программа "Развитие системы гражданской обороны, защиты населения от чрезвычайных ситуаций и снижения рисков их возникновения на территории муниципального образования Кашинский район" на 2015-2017 годы"</t>
  </si>
  <si>
    <t xml:space="preserve">    Подпрограмма "Обеспечение надежной защиты населения на территории муниципального образования "Кашинский район" от последствий чрезвычайных ситуаций природного и техногенного характера"</t>
  </si>
  <si>
    <t xml:space="preserve">    Подпрограмма "Обеспечение пожарной безопасности на территории городского поселения - город Кашин"</t>
  </si>
  <si>
    <t xml:space="preserve">  Расходы,не включенные  в муниципальные программы МО "Кашинский район"</t>
  </si>
  <si>
    <t xml:space="preserve">    Резервный фонд</t>
  </si>
  <si>
    <t xml:space="preserve">    Отдельные мероприятия, не включенные в муниципальные программы</t>
  </si>
  <si>
    <t xml:space="preserve">    Расходы на обеспечение деятельности представительного органа местного самоуправления</t>
  </si>
  <si>
    <t xml:space="preserve">      Собрание депутатов Кашинского района Тверской области</t>
  </si>
  <si>
    <t>680</t>
  </si>
  <si>
    <t xml:space="preserve">      Контрольно-счетная палата Кашинского района</t>
  </si>
  <si>
    <t>684</t>
  </si>
  <si>
    <t>Всего расходов:</t>
  </si>
  <si>
    <t>01</t>
  </si>
  <si>
    <t>02</t>
  </si>
  <si>
    <t>03</t>
  </si>
  <si>
    <t>04</t>
  </si>
  <si>
    <t>05</t>
  </si>
  <si>
    <t>07</t>
  </si>
  <si>
    <t>08</t>
  </si>
  <si>
    <t>09</t>
  </si>
  <si>
    <t>10</t>
  </si>
  <si>
    <t>11</t>
  </si>
  <si>
    <t>99</t>
  </si>
  <si>
    <t>1</t>
  </si>
  <si>
    <t>2</t>
  </si>
  <si>
    <t>3</t>
  </si>
  <si>
    <t>4</t>
  </si>
  <si>
    <t>5</t>
  </si>
  <si>
    <t>6</t>
  </si>
  <si>
    <t>9</t>
  </si>
  <si>
    <t>к решению Собрания депутатов</t>
  </si>
  <si>
    <t>Кашинского района Тверской области</t>
  </si>
  <si>
    <t>МП</t>
  </si>
  <si>
    <t>ПП</t>
  </si>
  <si>
    <t>ППП</t>
  </si>
  <si>
    <t>Наименование</t>
  </si>
  <si>
    <t>Кассовое исполнение, тыс.руб.</t>
  </si>
  <si>
    <t>Утверждено решением  о бюджете, тыс.руб.</t>
  </si>
  <si>
    <t xml:space="preserve"> №___________от____________</t>
  </si>
  <si>
    <t xml:space="preserve">"Об утверждении отчета об исполнении </t>
  </si>
  <si>
    <t>бюджета Кашинского района  за 2015 год"</t>
  </si>
  <si>
    <t>Приложение № 6</t>
  </si>
  <si>
    <t>Распределение бюджетных ассигнований на реализацию муниципальных программ МО "Кашинский район" и непрограммным направлениям деятельности по главным распорядителям средств бюджета Кашинского района                                     за 2015 год</t>
  </si>
</sst>
</file>

<file path=xl/styles.xml><?xml version="1.0" encoding="utf-8"?>
<styleSheet xmlns="http://schemas.openxmlformats.org/spreadsheetml/2006/main">
  <numFmts count="1">
    <numFmt numFmtId="164" formatCode="#,##0.0"/>
  </numFmts>
  <fonts count="30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name val="Arial Cyr"/>
      <charset val="204"/>
    </font>
    <font>
      <b/>
      <sz val="10"/>
      <name val="Arial Cyr"/>
      <charset val="204"/>
    </font>
    <font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color rgb="FF000000"/>
      <name val="Arial CYR"/>
      <family val="2"/>
    </font>
    <font>
      <sz val="10"/>
      <color rgb="FF000000"/>
      <name val="Arial Cyr"/>
      <family val="2"/>
    </font>
    <font>
      <b/>
      <sz val="12"/>
      <color rgb="FF000000"/>
      <name val="Arial Cyr"/>
      <family val="2"/>
    </font>
    <font>
      <sz val="11"/>
      <name val="Calibri"/>
      <family val="2"/>
      <scheme val="minor"/>
    </font>
  </fonts>
  <fills count="3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65"/>
        <bgColor indexed="64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76">
    <xf numFmtId="0" fontId="0" fillId="33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164" fontId="26" fillId="8" borderId="21">
      <alignment horizontal="right" vertical="top" shrinkToFit="1"/>
    </xf>
    <xf numFmtId="164" fontId="26" fillId="34" borderId="21">
      <alignment horizontal="right" vertical="top" shrinkToFit="1"/>
    </xf>
    <xf numFmtId="0" fontId="27" fillId="0" borderId="0">
      <alignment wrapText="1"/>
    </xf>
    <xf numFmtId="0" fontId="27" fillId="0" borderId="0"/>
    <xf numFmtId="0" fontId="28" fillId="0" borderId="0">
      <alignment horizontal="center" wrapText="1"/>
    </xf>
    <xf numFmtId="0" fontId="28" fillId="0" borderId="0">
      <alignment horizontal="center"/>
    </xf>
    <xf numFmtId="0" fontId="27" fillId="0" borderId="0">
      <alignment horizontal="right"/>
    </xf>
    <xf numFmtId="0" fontId="27" fillId="0" borderId="21">
      <alignment horizontal="center" vertical="center" wrapText="1"/>
    </xf>
    <xf numFmtId="49" fontId="27" fillId="0" borderId="21">
      <alignment horizontal="center" vertical="top" shrinkToFit="1"/>
    </xf>
    <xf numFmtId="0" fontId="26" fillId="0" borderId="21">
      <alignment horizontal="left"/>
    </xf>
    <xf numFmtId="10" fontId="26" fillId="8" borderId="21">
      <alignment horizontal="right" vertical="top" shrinkToFit="1"/>
    </xf>
    <xf numFmtId="0" fontId="27" fillId="0" borderId="0">
      <alignment horizontal="left" wrapText="1"/>
    </xf>
    <xf numFmtId="0" fontId="26" fillId="0" borderId="21">
      <alignment vertical="top" wrapText="1"/>
    </xf>
    <xf numFmtId="10" fontId="26" fillId="34" borderId="21">
      <alignment horizontal="right" vertical="top" shrinkToFit="1"/>
    </xf>
    <xf numFmtId="0" fontId="29" fillId="0" borderId="0"/>
    <xf numFmtId="0" fontId="29" fillId="0" borderId="0"/>
    <xf numFmtId="164" fontId="27" fillId="0" borderId="21">
      <alignment horizontal="right" vertical="top" shrinkToFit="1"/>
    </xf>
    <xf numFmtId="0" fontId="27" fillId="0" borderId="0"/>
    <xf numFmtId="0" fontId="27" fillId="0" borderId="0"/>
    <xf numFmtId="0" fontId="29" fillId="0" borderId="0"/>
    <xf numFmtId="0" fontId="27" fillId="35" borderId="0"/>
    <xf numFmtId="0" fontId="27" fillId="35" borderId="22"/>
    <xf numFmtId="0" fontId="27" fillId="35" borderId="23"/>
    <xf numFmtId="49" fontId="27" fillId="0" borderId="21">
      <alignment horizontal="left" vertical="top" wrapText="1" indent="2"/>
    </xf>
    <xf numFmtId="4" fontId="27" fillId="0" borderId="21">
      <alignment horizontal="right" vertical="top" shrinkToFit="1"/>
    </xf>
    <xf numFmtId="10" fontId="27" fillId="0" borderId="21">
      <alignment horizontal="right" vertical="top" shrinkToFit="1"/>
    </xf>
    <xf numFmtId="0" fontId="27" fillId="35" borderId="23">
      <alignment shrinkToFit="1"/>
    </xf>
    <xf numFmtId="4" fontId="26" fillId="8" borderId="21">
      <alignment horizontal="right" vertical="top" shrinkToFit="1"/>
    </xf>
    <xf numFmtId="0" fontId="27" fillId="35" borderId="24"/>
    <xf numFmtId="4" fontId="26" fillId="34" borderId="21">
      <alignment horizontal="right" vertical="top" shrinkToFit="1"/>
    </xf>
    <xf numFmtId="0" fontId="27" fillId="35" borderId="23">
      <alignment horizontal="center"/>
    </xf>
    <xf numFmtId="0" fontId="27" fillId="35" borderId="23">
      <alignment horizontal="left"/>
    </xf>
    <xf numFmtId="0" fontId="27" fillId="35" borderId="24">
      <alignment horizontal="center"/>
    </xf>
    <xf numFmtId="0" fontId="27" fillId="35" borderId="24">
      <alignment horizontal="left"/>
    </xf>
  </cellStyleXfs>
  <cellXfs count="48">
    <xf numFmtId="0" fontId="18" fillId="33" borderId="0" xfId="0" applyFont="1" applyFill="1"/>
    <xf numFmtId="0" fontId="19" fillId="33" borderId="0" xfId="0" applyFont="1" applyFill="1"/>
    <xf numFmtId="0" fontId="20" fillId="33" borderId="0" xfId="0" applyFont="1" applyFill="1"/>
    <xf numFmtId="0" fontId="21" fillId="33" borderId="0" xfId="0" applyFont="1" applyFill="1"/>
    <xf numFmtId="0" fontId="21" fillId="0" borderId="0" xfId="0" applyFont="1" applyFill="1" applyAlignment="1">
      <alignment horizontal="center"/>
    </xf>
    <xf numFmtId="0" fontId="21" fillId="33" borderId="10" xfId="0" applyFont="1" applyFill="1" applyBorder="1" applyAlignment="1">
      <alignment horizontal="center" vertical="center" wrapText="1"/>
    </xf>
    <xf numFmtId="0" fontId="21" fillId="0" borderId="10" xfId="0" applyFont="1" applyFill="1" applyBorder="1" applyAlignment="1">
      <alignment horizontal="center" vertical="center" wrapText="1"/>
    </xf>
    <xf numFmtId="49" fontId="21" fillId="33" borderId="10" xfId="0" applyNumberFormat="1" applyFont="1" applyFill="1" applyBorder="1" applyAlignment="1">
      <alignment horizontal="center" vertical="top" shrinkToFit="1"/>
    </xf>
    <xf numFmtId="0" fontId="21" fillId="33" borderId="10" xfId="0" applyFont="1" applyFill="1" applyBorder="1" applyAlignment="1">
      <alignment vertical="top" wrapText="1"/>
    </xf>
    <xf numFmtId="0" fontId="23" fillId="33" borderId="11" xfId="0" applyFont="1" applyFill="1" applyBorder="1" applyAlignment="1">
      <alignment horizontal="right"/>
    </xf>
    <xf numFmtId="164" fontId="21" fillId="0" borderId="11" xfId="0" applyNumberFormat="1" applyFont="1" applyFill="1" applyBorder="1" applyAlignment="1">
      <alignment horizontal="center" vertical="top" shrinkToFit="1"/>
    </xf>
    <xf numFmtId="0" fontId="20" fillId="0" borderId="0" xfId="0" applyFont="1" applyFill="1" applyAlignment="1">
      <alignment horizontal="center"/>
    </xf>
    <xf numFmtId="0" fontId="23" fillId="33" borderId="10" xfId="0" applyFont="1" applyFill="1" applyBorder="1" applyAlignment="1">
      <alignment horizontal="center" vertical="center" wrapText="1"/>
    </xf>
    <xf numFmtId="49" fontId="23" fillId="33" borderId="10" xfId="0" applyNumberFormat="1" applyFont="1" applyFill="1" applyBorder="1" applyAlignment="1">
      <alignment horizontal="center" vertical="top" shrinkToFit="1"/>
    </xf>
    <xf numFmtId="0" fontId="23" fillId="33" borderId="10" xfId="0" applyFont="1" applyFill="1" applyBorder="1" applyAlignment="1">
      <alignment vertical="top" wrapText="1"/>
    </xf>
    <xf numFmtId="164" fontId="23" fillId="0" borderId="10" xfId="0" applyNumberFormat="1" applyFont="1" applyFill="1" applyBorder="1" applyAlignment="1">
      <alignment horizontal="center" vertical="top" shrinkToFit="1"/>
    </xf>
    <xf numFmtId="0" fontId="23" fillId="33" borderId="10" xfId="0" applyFont="1" applyFill="1" applyBorder="1" applyAlignment="1">
      <alignment horizontal="left" vertical="center" wrapText="1"/>
    </xf>
    <xf numFmtId="164" fontId="23" fillId="0" borderId="10" xfId="0" applyNumberFormat="1" applyFont="1" applyFill="1" applyBorder="1" applyAlignment="1">
      <alignment horizontal="center" vertical="center" wrapText="1"/>
    </xf>
    <xf numFmtId="0" fontId="20" fillId="0" borderId="0" xfId="0" applyFont="1" applyFill="1" applyAlignment="1">
      <alignment horizontal="left"/>
    </xf>
    <xf numFmtId="0" fontId="25" fillId="33" borderId="0" xfId="0" applyFont="1" applyFill="1" applyAlignment="1">
      <alignment horizontal="center" wrapText="1"/>
    </xf>
    <xf numFmtId="0" fontId="22" fillId="33" borderId="10" xfId="0" applyFont="1" applyFill="1" applyBorder="1" applyAlignment="1"/>
    <xf numFmtId="0" fontId="21" fillId="33" borderId="10" xfId="0" applyFont="1" applyFill="1" applyBorder="1" applyAlignment="1"/>
    <xf numFmtId="0" fontId="24" fillId="33" borderId="13" xfId="0" applyFont="1" applyFill="1" applyBorder="1" applyAlignment="1"/>
    <xf numFmtId="0" fontId="24" fillId="0" borderId="14" xfId="0" applyFont="1" applyFill="1" applyBorder="1" applyAlignment="1">
      <alignment horizontal="center" vertical="center" wrapText="1"/>
    </xf>
    <xf numFmtId="0" fontId="24" fillId="0" borderId="10" xfId="0" applyFont="1" applyFill="1" applyBorder="1" applyAlignment="1">
      <alignment horizontal="center" vertical="center" wrapText="1"/>
    </xf>
    <xf numFmtId="0" fontId="20" fillId="0" borderId="0" xfId="0" applyFont="1" applyFill="1" applyAlignment="1">
      <alignment horizontal="left"/>
    </xf>
    <xf numFmtId="0" fontId="25" fillId="33" borderId="0" xfId="0" applyFont="1" applyFill="1" applyAlignment="1">
      <alignment horizontal="center" wrapText="1"/>
    </xf>
    <xf numFmtId="0" fontId="24" fillId="0" borderId="12" xfId="0" applyFont="1" applyFill="1" applyBorder="1" applyAlignment="1">
      <alignment horizontal="center" vertical="center" wrapText="1"/>
    </xf>
    <xf numFmtId="0" fontId="20" fillId="0" borderId="0" xfId="0" applyFont="1" applyFill="1" applyAlignment="1"/>
    <xf numFmtId="164" fontId="21" fillId="36" borderId="10" xfId="0" applyNumberFormat="1" applyFont="1" applyFill="1" applyBorder="1" applyAlignment="1">
      <alignment horizontal="center" vertical="top" shrinkToFit="1"/>
    </xf>
    <xf numFmtId="164" fontId="23" fillId="36" borderId="10" xfId="0" applyNumberFormat="1" applyFont="1" applyFill="1" applyBorder="1" applyAlignment="1">
      <alignment horizontal="center" vertical="top" shrinkToFit="1"/>
    </xf>
    <xf numFmtId="164" fontId="23" fillId="36" borderId="21" xfId="42" applyNumberFormat="1" applyFont="1" applyFill="1" applyAlignment="1" applyProtection="1">
      <alignment horizontal="center" vertical="center" shrinkToFit="1"/>
      <protection locked="0"/>
    </xf>
    <xf numFmtId="164" fontId="23" fillId="36" borderId="21" xfId="43" applyNumberFormat="1" applyFont="1" applyFill="1" applyAlignment="1" applyProtection="1">
      <alignment horizontal="center" vertical="top" shrinkToFit="1"/>
      <protection locked="0"/>
    </xf>
    <xf numFmtId="164" fontId="21" fillId="36" borderId="21" xfId="43" applyNumberFormat="1" applyFont="1" applyFill="1" applyAlignment="1" applyProtection="1">
      <alignment horizontal="center" vertical="top" shrinkToFit="1"/>
      <protection locked="0"/>
    </xf>
    <xf numFmtId="0" fontId="23" fillId="33" borderId="11" xfId="0" applyFont="1" applyFill="1" applyBorder="1" applyAlignment="1">
      <alignment horizontal="right"/>
    </xf>
    <xf numFmtId="0" fontId="21" fillId="33" borderId="0" xfId="0" applyFont="1" applyFill="1" applyAlignment="1">
      <alignment horizontal="left" wrapText="1"/>
    </xf>
    <xf numFmtId="0" fontId="25" fillId="33" borderId="0" xfId="0" applyFont="1" applyFill="1" applyAlignment="1">
      <alignment horizontal="center" wrapText="1"/>
    </xf>
    <xf numFmtId="0" fontId="24" fillId="33" borderId="15" xfId="0" applyFont="1" applyFill="1" applyBorder="1" applyAlignment="1">
      <alignment horizontal="center" vertical="center" wrapText="1"/>
    </xf>
    <xf numFmtId="0" fontId="24" fillId="33" borderId="17" xfId="0" applyFont="1" applyFill="1" applyBorder="1" applyAlignment="1">
      <alignment horizontal="center" vertical="center" wrapText="1"/>
    </xf>
    <xf numFmtId="0" fontId="24" fillId="33" borderId="16" xfId="0" applyFont="1" applyFill="1" applyBorder="1" applyAlignment="1">
      <alignment horizontal="center" vertical="center" wrapText="1"/>
    </xf>
    <xf numFmtId="0" fontId="24" fillId="0" borderId="18" xfId="0" applyFont="1" applyFill="1" applyBorder="1" applyAlignment="1">
      <alignment horizontal="center" vertical="center" wrapText="1"/>
    </xf>
    <xf numFmtId="0" fontId="24" fillId="0" borderId="19" xfId="0" applyFont="1" applyFill="1" applyBorder="1" applyAlignment="1">
      <alignment horizontal="center" vertical="center" wrapText="1"/>
    </xf>
    <xf numFmtId="0" fontId="24" fillId="0" borderId="20" xfId="0" applyFont="1" applyFill="1" applyBorder="1" applyAlignment="1">
      <alignment horizontal="center" vertical="center" wrapText="1"/>
    </xf>
    <xf numFmtId="0" fontId="24" fillId="33" borderId="15" xfId="0" applyFont="1" applyFill="1" applyBorder="1" applyAlignment="1">
      <alignment horizontal="center" wrapText="1"/>
    </xf>
    <xf numFmtId="0" fontId="24" fillId="33" borderId="17" xfId="0" applyFont="1" applyFill="1" applyBorder="1" applyAlignment="1">
      <alignment horizontal="center" wrapText="1"/>
    </xf>
    <xf numFmtId="0" fontId="24" fillId="33" borderId="16" xfId="0" applyFont="1" applyFill="1" applyBorder="1" applyAlignment="1">
      <alignment horizontal="center" wrapText="1"/>
    </xf>
    <xf numFmtId="0" fontId="24" fillId="33" borderId="0" xfId="0" applyFont="1" applyFill="1" applyAlignment="1">
      <alignment horizontal="left" wrapText="1"/>
    </xf>
    <xf numFmtId="0" fontId="20" fillId="0" borderId="0" xfId="0" applyFont="1" applyFill="1" applyAlignment="1">
      <alignment horizontal="right"/>
    </xf>
  </cellXfs>
  <cellStyles count="76">
    <cellStyle name="20% - Акцент1" xfId="19" builtinId="30" customBuiltin="1"/>
    <cellStyle name="20% - Акцент2" xfId="23" builtinId="34" customBuiltin="1"/>
    <cellStyle name="20% - Акцент3" xfId="27" builtinId="38" customBuiltin="1"/>
    <cellStyle name="20% - Акцент4" xfId="31" builtinId="42" customBuiltin="1"/>
    <cellStyle name="20% - Акцент5" xfId="35" builtinId="46" customBuiltin="1"/>
    <cellStyle name="20% - Акцент6" xfId="39" builtinId="50" customBuiltin="1"/>
    <cellStyle name="40% - Акцент1" xfId="20" builtinId="31" customBuiltin="1"/>
    <cellStyle name="40% - Акцент2" xfId="24" builtinId="35" customBuiltin="1"/>
    <cellStyle name="40% - Акцент3" xfId="28" builtinId="39" customBuiltin="1"/>
    <cellStyle name="40% - Акцент4" xfId="32" builtinId="43" customBuiltin="1"/>
    <cellStyle name="40% - Акцент5" xfId="36" builtinId="47" customBuiltin="1"/>
    <cellStyle name="40% - Акцент6" xfId="40" builtinId="51" customBuiltin="1"/>
    <cellStyle name="60% - Акцент1" xfId="21" builtinId="32" customBuiltin="1"/>
    <cellStyle name="60% - Акцент2" xfId="25" builtinId="36" customBuiltin="1"/>
    <cellStyle name="60% - Акцент3" xfId="29" builtinId="40" customBuiltin="1"/>
    <cellStyle name="60% - Акцент4" xfId="33" builtinId="44" customBuiltin="1"/>
    <cellStyle name="60% - Акцент5" xfId="37" builtinId="48" customBuiltin="1"/>
    <cellStyle name="60% - Акцент6" xfId="41" builtinId="52" customBuiltin="1"/>
    <cellStyle name="br" xfId="56"/>
    <cellStyle name="col" xfId="57"/>
    <cellStyle name="st31" xfId="42"/>
    <cellStyle name="st32" xfId="43"/>
    <cellStyle name="st33" xfId="58"/>
    <cellStyle name="style0" xfId="59"/>
    <cellStyle name="td" xfId="60"/>
    <cellStyle name="tr" xfId="61"/>
    <cellStyle name="xl21" xfId="62"/>
    <cellStyle name="xl22" xfId="44"/>
    <cellStyle name="xl23" xfId="45"/>
    <cellStyle name="xl24" xfId="46"/>
    <cellStyle name="xl25" xfId="47"/>
    <cellStyle name="xl26" xfId="48"/>
    <cellStyle name="xl27" xfId="63"/>
    <cellStyle name="xl28" xfId="49"/>
    <cellStyle name="xl29" xfId="64"/>
    <cellStyle name="xl30" xfId="65"/>
    <cellStyle name="xl31" xfId="50"/>
    <cellStyle name="xl32" xfId="66"/>
    <cellStyle name="xl33" xfId="67"/>
    <cellStyle name="xl34" xfId="68"/>
    <cellStyle name="xl35" xfId="51"/>
    <cellStyle name="xl36" xfId="69"/>
    <cellStyle name="xl37" xfId="52"/>
    <cellStyle name="xl38" xfId="70"/>
    <cellStyle name="xl39" xfId="53"/>
    <cellStyle name="xl40" xfId="54"/>
    <cellStyle name="xl41" xfId="71"/>
    <cellStyle name="xl42" xfId="55"/>
    <cellStyle name="xl43" xfId="72"/>
    <cellStyle name="xl44" xfId="73"/>
    <cellStyle name="xl45" xfId="74"/>
    <cellStyle name="xl46" xfId="75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A1:Q102"/>
  <sheetViews>
    <sheetView showGridLines="0" tabSelected="1" workbookViewId="0">
      <pane ySplit="15" topLeftCell="A16" activePane="bottomLeft" state="frozen"/>
      <selection pane="bottomLeft" activeCell="J18" sqref="J18"/>
    </sheetView>
  </sheetViews>
  <sheetFormatPr defaultRowHeight="13.2" outlineLevelRow="2"/>
  <cols>
    <col min="1" max="1" width="7.6640625" style="2" customWidth="1"/>
    <col min="2" max="2" width="10.6640625" style="2" customWidth="1"/>
    <col min="3" max="3" width="7.6640625" style="2" customWidth="1"/>
    <col min="4" max="4" width="65.44140625" style="2" customWidth="1"/>
    <col min="5" max="6" width="11.109375" style="2" hidden="1" customWidth="1"/>
    <col min="7" max="7" width="11.5546875" style="2" hidden="1" customWidth="1"/>
    <col min="8" max="9" width="14.33203125" style="2" hidden="1" customWidth="1"/>
    <col min="10" max="10" width="15.88671875" style="11" customWidth="1"/>
    <col min="11" max="16" width="11.6640625" style="11" hidden="1" customWidth="1"/>
    <col min="17" max="17" width="16.88671875" style="11" customWidth="1"/>
  </cols>
  <sheetData>
    <row r="1" spans="1:17">
      <c r="J1" s="47" t="s">
        <v>88</v>
      </c>
      <c r="K1" s="47"/>
      <c r="L1" s="47"/>
      <c r="M1" s="47"/>
      <c r="N1" s="47"/>
      <c r="O1" s="47"/>
      <c r="P1" s="47"/>
      <c r="Q1" s="47"/>
    </row>
    <row r="2" spans="1:17">
      <c r="J2" s="25" t="s">
        <v>77</v>
      </c>
      <c r="K2" s="18"/>
      <c r="L2" s="18"/>
      <c r="M2" s="18"/>
      <c r="N2" s="18"/>
      <c r="O2" s="18"/>
      <c r="P2" s="18"/>
      <c r="Q2" s="25"/>
    </row>
    <row r="3" spans="1:17">
      <c r="J3" s="25" t="s">
        <v>78</v>
      </c>
      <c r="K3" s="18"/>
      <c r="L3" s="18"/>
      <c r="M3" s="18"/>
      <c r="N3" s="18"/>
      <c r="O3" s="18"/>
      <c r="P3" s="18"/>
      <c r="Q3" s="25"/>
    </row>
    <row r="4" spans="1:17">
      <c r="J4" s="25" t="s">
        <v>85</v>
      </c>
      <c r="K4" s="18"/>
      <c r="L4" s="18"/>
      <c r="M4" s="18"/>
      <c r="N4" s="18"/>
      <c r="O4" s="18"/>
      <c r="P4" s="18"/>
      <c r="Q4" s="25"/>
    </row>
    <row r="5" spans="1:17">
      <c r="J5" s="28" t="s">
        <v>86</v>
      </c>
      <c r="K5" s="28"/>
      <c r="L5" s="28"/>
      <c r="M5" s="28"/>
      <c r="N5" s="28"/>
      <c r="O5" s="28"/>
      <c r="P5" s="28"/>
      <c r="Q5" s="28"/>
    </row>
    <row r="6" spans="1:17">
      <c r="J6" s="46" t="s">
        <v>87</v>
      </c>
      <c r="K6" s="46"/>
      <c r="L6" s="46"/>
      <c r="M6" s="46"/>
      <c r="N6" s="46"/>
      <c r="O6" s="46"/>
      <c r="P6" s="46"/>
      <c r="Q6" s="46"/>
    </row>
    <row r="7" spans="1:17">
      <c r="J7" s="46"/>
      <c r="K7" s="46"/>
      <c r="L7" s="46"/>
      <c r="M7" s="46"/>
      <c r="N7" s="46"/>
      <c r="O7" s="46"/>
      <c r="P7" s="46"/>
      <c r="Q7" s="46"/>
    </row>
    <row r="8" spans="1:17">
      <c r="J8" s="46"/>
      <c r="K8" s="46"/>
      <c r="L8" s="46"/>
      <c r="M8" s="46"/>
      <c r="N8" s="46"/>
      <c r="O8" s="46"/>
      <c r="P8" s="46"/>
      <c r="Q8" s="46"/>
    </row>
    <row r="9" spans="1:17">
      <c r="J9" s="46"/>
      <c r="K9" s="46"/>
      <c r="L9" s="46"/>
      <c r="M9" s="46"/>
      <c r="N9" s="46"/>
      <c r="O9" s="46"/>
      <c r="P9" s="46"/>
      <c r="Q9" s="46"/>
    </row>
    <row r="11" spans="1:17" ht="51.75" customHeight="1">
      <c r="A11" s="36" t="s">
        <v>89</v>
      </c>
      <c r="B11" s="36"/>
      <c r="C11" s="36"/>
      <c r="D11" s="36"/>
      <c r="E11" s="36"/>
      <c r="F11" s="36"/>
      <c r="G11" s="36"/>
      <c r="H11" s="36"/>
      <c r="I11" s="36"/>
      <c r="J11" s="36"/>
      <c r="K11" s="36"/>
      <c r="L11" s="36"/>
      <c r="M11" s="36"/>
      <c r="N11" s="36"/>
      <c r="O11" s="36"/>
      <c r="P11" s="36"/>
      <c r="Q11" s="36"/>
    </row>
    <row r="12" spans="1:17" ht="16.5" customHeight="1">
      <c r="A12" s="19"/>
      <c r="B12" s="19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26"/>
    </row>
    <row r="13" spans="1:17" ht="15.6">
      <c r="A13" s="37" t="s">
        <v>79</v>
      </c>
      <c r="B13" s="37" t="s">
        <v>80</v>
      </c>
      <c r="C13" s="37" t="s">
        <v>81</v>
      </c>
      <c r="D13" s="37" t="s">
        <v>82</v>
      </c>
      <c r="E13" s="20"/>
      <c r="F13" s="20"/>
      <c r="G13" s="20"/>
      <c r="H13" s="20"/>
      <c r="I13" s="20"/>
      <c r="J13" s="40" t="s">
        <v>84</v>
      </c>
      <c r="K13" s="22"/>
      <c r="L13" s="22"/>
      <c r="M13" s="22"/>
      <c r="N13" s="22"/>
      <c r="O13" s="22"/>
      <c r="P13" s="22"/>
      <c r="Q13" s="43" t="s">
        <v>83</v>
      </c>
    </row>
    <row r="14" spans="1:17" ht="12.75" customHeight="1">
      <c r="A14" s="38"/>
      <c r="B14" s="38"/>
      <c r="C14" s="38"/>
      <c r="D14" s="38"/>
      <c r="E14" s="21"/>
      <c r="F14" s="21"/>
      <c r="G14" s="21"/>
      <c r="H14" s="21"/>
      <c r="I14" s="21"/>
      <c r="J14" s="41"/>
      <c r="K14" s="22"/>
      <c r="L14" s="22"/>
      <c r="M14" s="22"/>
      <c r="N14" s="22"/>
      <c r="O14" s="22"/>
      <c r="P14" s="22"/>
      <c r="Q14" s="44"/>
    </row>
    <row r="15" spans="1:17">
      <c r="A15" s="39"/>
      <c r="B15" s="39"/>
      <c r="C15" s="39"/>
      <c r="D15" s="39"/>
      <c r="E15" s="5" t="s">
        <v>0</v>
      </c>
      <c r="F15" s="5" t="s">
        <v>0</v>
      </c>
      <c r="G15" s="5" t="s">
        <v>0</v>
      </c>
      <c r="H15" s="5" t="s">
        <v>0</v>
      </c>
      <c r="I15" s="5" t="s">
        <v>0</v>
      </c>
      <c r="J15" s="42"/>
      <c r="K15" s="23" t="s">
        <v>0</v>
      </c>
      <c r="L15" s="24" t="s">
        <v>0</v>
      </c>
      <c r="M15" s="24" t="s">
        <v>0</v>
      </c>
      <c r="N15" s="24" t="s">
        <v>0</v>
      </c>
      <c r="O15" s="24" t="s">
        <v>0</v>
      </c>
      <c r="P15" s="27" t="s">
        <v>0</v>
      </c>
      <c r="Q15" s="45"/>
    </row>
    <row r="16" spans="1:17">
      <c r="A16" s="5">
        <v>1</v>
      </c>
      <c r="B16" s="5">
        <v>2</v>
      </c>
      <c r="C16" s="5">
        <v>3</v>
      </c>
      <c r="D16" s="5">
        <v>4</v>
      </c>
      <c r="E16" s="5"/>
      <c r="F16" s="5"/>
      <c r="G16" s="5"/>
      <c r="H16" s="5"/>
      <c r="I16" s="5"/>
      <c r="J16" s="6">
        <v>5</v>
      </c>
      <c r="K16" s="6"/>
      <c r="L16" s="6"/>
      <c r="M16" s="6"/>
      <c r="N16" s="6"/>
      <c r="O16" s="6"/>
      <c r="P16" s="6"/>
      <c r="Q16" s="6">
        <v>6</v>
      </c>
    </row>
    <row r="17" spans="1:17" s="1" customFormat="1">
      <c r="A17" s="12"/>
      <c r="B17" s="12"/>
      <c r="C17" s="12"/>
      <c r="D17" s="16" t="s">
        <v>58</v>
      </c>
      <c r="E17" s="12"/>
      <c r="F17" s="12"/>
      <c r="G17" s="12"/>
      <c r="H17" s="12"/>
      <c r="I17" s="12"/>
      <c r="J17" s="17">
        <f>J18+J33+J38+J45+J48+J57+J64+J80+J87+J92+J73</f>
        <v>492207.7</v>
      </c>
      <c r="K17" s="17">
        <f t="shared" ref="K17:P17" si="0">K18+K33+K38+K45+K48+K57+K64+K80+K87+K92+K73</f>
        <v>492432.20000000007</v>
      </c>
      <c r="L17" s="17">
        <f t="shared" si="0"/>
        <v>1852.5</v>
      </c>
      <c r="M17" s="17">
        <f t="shared" si="0"/>
        <v>492432.20000000007</v>
      </c>
      <c r="N17" s="17">
        <f t="shared" si="0"/>
        <v>1852.5</v>
      </c>
      <c r="O17" s="17">
        <f t="shared" si="0"/>
        <v>492432.20000000007</v>
      </c>
      <c r="P17" s="17">
        <f t="shared" si="0"/>
        <v>1852.5</v>
      </c>
      <c r="Q17" s="31">
        <f>Q18+Q33+Q38+Q45+Q48+Q57+Q64+Q73+Q80+Q87+Q92</f>
        <v>469100.50000000006</v>
      </c>
    </row>
    <row r="18" spans="1:17" s="1" customFormat="1" ht="26.4">
      <c r="A18" s="13" t="s">
        <v>59</v>
      </c>
      <c r="B18" s="13"/>
      <c r="C18" s="13"/>
      <c r="D18" s="14" t="s">
        <v>1</v>
      </c>
      <c r="E18" s="13"/>
      <c r="F18" s="13"/>
      <c r="G18" s="13"/>
      <c r="H18" s="13"/>
      <c r="I18" s="13"/>
      <c r="J18" s="15">
        <f>J19+J21+J23+J25+J27+J29+J31</f>
        <v>275115.90000000002</v>
      </c>
      <c r="K18" s="15">
        <v>275340.5</v>
      </c>
      <c r="L18" s="15">
        <v>0</v>
      </c>
      <c r="M18" s="15">
        <v>275340.5</v>
      </c>
      <c r="N18" s="15">
        <v>0</v>
      </c>
      <c r="O18" s="15">
        <v>275340.5</v>
      </c>
      <c r="P18" s="15">
        <v>0</v>
      </c>
      <c r="Q18" s="32">
        <f>Q20+Q22+Q24+Q26+Q28+Q30+Q32</f>
        <v>265645.2</v>
      </c>
    </row>
    <row r="19" spans="1:17" ht="26.4" outlineLevel="1">
      <c r="A19" s="7" t="s">
        <v>59</v>
      </c>
      <c r="B19" s="7" t="s">
        <v>70</v>
      </c>
      <c r="C19" s="7"/>
      <c r="D19" s="8" t="s">
        <v>2</v>
      </c>
      <c r="E19" s="7"/>
      <c r="F19" s="7"/>
      <c r="G19" s="7"/>
      <c r="H19" s="7"/>
      <c r="I19" s="7"/>
      <c r="J19" s="29">
        <v>85752.6</v>
      </c>
      <c r="K19" s="29">
        <v>85752.5</v>
      </c>
      <c r="L19" s="29">
        <v>0</v>
      </c>
      <c r="M19" s="29">
        <v>85752.5</v>
      </c>
      <c r="N19" s="29">
        <v>0</v>
      </c>
      <c r="O19" s="29">
        <v>85752.5</v>
      </c>
      <c r="P19" s="29">
        <v>0</v>
      </c>
      <c r="Q19" s="33">
        <v>83120.800000000003</v>
      </c>
    </row>
    <row r="20" spans="1:17" outlineLevel="2">
      <c r="A20" s="7" t="s">
        <v>59</v>
      </c>
      <c r="B20" s="7" t="s">
        <v>70</v>
      </c>
      <c r="C20" s="7" t="s">
        <v>4</v>
      </c>
      <c r="D20" s="8" t="s">
        <v>3</v>
      </c>
      <c r="E20" s="7"/>
      <c r="F20" s="7"/>
      <c r="G20" s="7"/>
      <c r="H20" s="7"/>
      <c r="I20" s="7"/>
      <c r="J20" s="29">
        <v>85752.6</v>
      </c>
      <c r="K20" s="29">
        <v>85752.5</v>
      </c>
      <c r="L20" s="29">
        <v>0</v>
      </c>
      <c r="M20" s="29">
        <v>85752.5</v>
      </c>
      <c r="N20" s="29">
        <v>0</v>
      </c>
      <c r="O20" s="29">
        <v>85752.5</v>
      </c>
      <c r="P20" s="29">
        <v>0</v>
      </c>
      <c r="Q20" s="33">
        <v>83120.800000000003</v>
      </c>
    </row>
    <row r="21" spans="1:17" outlineLevel="1">
      <c r="A21" s="7" t="s">
        <v>59</v>
      </c>
      <c r="B21" s="7" t="s">
        <v>71</v>
      </c>
      <c r="C21" s="7"/>
      <c r="D21" s="8" t="s">
        <v>5</v>
      </c>
      <c r="E21" s="7"/>
      <c r="F21" s="7"/>
      <c r="G21" s="7"/>
      <c r="H21" s="7"/>
      <c r="I21" s="7"/>
      <c r="J21" s="29">
        <v>159682.1</v>
      </c>
      <c r="K21" s="29">
        <v>159682.1</v>
      </c>
      <c r="L21" s="29">
        <v>0</v>
      </c>
      <c r="M21" s="29">
        <v>159682.1</v>
      </c>
      <c r="N21" s="29">
        <v>0</v>
      </c>
      <c r="O21" s="29">
        <v>159682.1</v>
      </c>
      <c r="P21" s="29">
        <v>0</v>
      </c>
      <c r="Q21" s="33">
        <v>154413.6</v>
      </c>
    </row>
    <row r="22" spans="1:17" outlineLevel="2">
      <c r="A22" s="7" t="s">
        <v>59</v>
      </c>
      <c r="B22" s="7" t="s">
        <v>71</v>
      </c>
      <c r="C22" s="7" t="s">
        <v>4</v>
      </c>
      <c r="D22" s="8" t="s">
        <v>3</v>
      </c>
      <c r="E22" s="7"/>
      <c r="F22" s="7"/>
      <c r="G22" s="7"/>
      <c r="H22" s="7"/>
      <c r="I22" s="7"/>
      <c r="J22" s="29">
        <v>159682.1</v>
      </c>
      <c r="K22" s="29">
        <v>159682.1</v>
      </c>
      <c r="L22" s="29">
        <v>0</v>
      </c>
      <c r="M22" s="29">
        <v>159682.1</v>
      </c>
      <c r="N22" s="29">
        <v>0</v>
      </c>
      <c r="O22" s="29">
        <v>159682.1</v>
      </c>
      <c r="P22" s="29">
        <v>0</v>
      </c>
      <c r="Q22" s="33">
        <v>154413.6</v>
      </c>
    </row>
    <row r="23" spans="1:17" ht="26.4" outlineLevel="1">
      <c r="A23" s="7" t="s">
        <v>59</v>
      </c>
      <c r="B23" s="7" t="s">
        <v>72</v>
      </c>
      <c r="C23" s="7"/>
      <c r="D23" s="8" t="s">
        <v>6</v>
      </c>
      <c r="E23" s="7"/>
      <c r="F23" s="7"/>
      <c r="G23" s="7"/>
      <c r="H23" s="7"/>
      <c r="I23" s="7"/>
      <c r="J23" s="29">
        <v>13529.6</v>
      </c>
      <c r="K23" s="29">
        <v>13529.6</v>
      </c>
      <c r="L23" s="29">
        <v>0</v>
      </c>
      <c r="M23" s="29">
        <v>13529.6</v>
      </c>
      <c r="N23" s="29">
        <v>0</v>
      </c>
      <c r="O23" s="29">
        <v>13529.6</v>
      </c>
      <c r="P23" s="29">
        <v>0</v>
      </c>
      <c r="Q23" s="33">
        <v>13148.7</v>
      </c>
    </row>
    <row r="24" spans="1:17" outlineLevel="2">
      <c r="A24" s="7" t="s">
        <v>59</v>
      </c>
      <c r="B24" s="7" t="s">
        <v>72</v>
      </c>
      <c r="C24" s="7" t="s">
        <v>4</v>
      </c>
      <c r="D24" s="8" t="s">
        <v>3</v>
      </c>
      <c r="E24" s="7"/>
      <c r="F24" s="7"/>
      <c r="G24" s="7"/>
      <c r="H24" s="7"/>
      <c r="I24" s="7"/>
      <c r="J24" s="29">
        <v>13529.6</v>
      </c>
      <c r="K24" s="29">
        <v>13529.6</v>
      </c>
      <c r="L24" s="29">
        <v>0</v>
      </c>
      <c r="M24" s="29">
        <v>13529.6</v>
      </c>
      <c r="N24" s="29">
        <v>0</v>
      </c>
      <c r="O24" s="29">
        <v>13529.6</v>
      </c>
      <c r="P24" s="29">
        <v>0</v>
      </c>
      <c r="Q24" s="33">
        <v>13148.7</v>
      </c>
    </row>
    <row r="25" spans="1:17" outlineLevel="1">
      <c r="A25" s="7" t="s">
        <v>59</v>
      </c>
      <c r="B25" s="7" t="s">
        <v>73</v>
      </c>
      <c r="C25" s="7"/>
      <c r="D25" s="8" t="s">
        <v>7</v>
      </c>
      <c r="E25" s="7"/>
      <c r="F25" s="7"/>
      <c r="G25" s="7"/>
      <c r="H25" s="7"/>
      <c r="I25" s="7"/>
      <c r="J25" s="29">
        <f>5875.9-224.6</f>
        <v>5651.2999999999993</v>
      </c>
      <c r="K25" s="29">
        <v>5875.9</v>
      </c>
      <c r="L25" s="29">
        <v>0</v>
      </c>
      <c r="M25" s="29">
        <v>5875.9</v>
      </c>
      <c r="N25" s="29">
        <v>0</v>
      </c>
      <c r="O25" s="29">
        <v>5875.9</v>
      </c>
      <c r="P25" s="29">
        <v>0</v>
      </c>
      <c r="Q25" s="33">
        <v>4924.8999999999996</v>
      </c>
    </row>
    <row r="26" spans="1:17" outlineLevel="2">
      <c r="A26" s="7" t="s">
        <v>59</v>
      </c>
      <c r="B26" s="7" t="s">
        <v>73</v>
      </c>
      <c r="C26" s="7" t="s">
        <v>4</v>
      </c>
      <c r="D26" s="8" t="s">
        <v>3</v>
      </c>
      <c r="E26" s="7"/>
      <c r="F26" s="7"/>
      <c r="G26" s="7"/>
      <c r="H26" s="7"/>
      <c r="I26" s="7"/>
      <c r="J26" s="29">
        <f>5875.9-224.6</f>
        <v>5651.2999999999993</v>
      </c>
      <c r="K26" s="29">
        <v>5875.9</v>
      </c>
      <c r="L26" s="29">
        <v>0</v>
      </c>
      <c r="M26" s="29">
        <v>5875.9</v>
      </c>
      <c r="N26" s="29">
        <v>0</v>
      </c>
      <c r="O26" s="29">
        <v>5875.9</v>
      </c>
      <c r="P26" s="29">
        <v>0</v>
      </c>
      <c r="Q26" s="33">
        <v>4924.8999999999996</v>
      </c>
    </row>
    <row r="27" spans="1:17" ht="26.4" outlineLevel="1">
      <c r="A27" s="7" t="s">
        <v>59</v>
      </c>
      <c r="B27" s="7" t="s">
        <v>74</v>
      </c>
      <c r="C27" s="7"/>
      <c r="D27" s="8" t="s">
        <v>8</v>
      </c>
      <c r="E27" s="7"/>
      <c r="F27" s="7"/>
      <c r="G27" s="7"/>
      <c r="H27" s="7"/>
      <c r="I27" s="7"/>
      <c r="J27" s="29">
        <v>100</v>
      </c>
      <c r="K27" s="29">
        <v>100</v>
      </c>
      <c r="L27" s="29">
        <v>0</v>
      </c>
      <c r="M27" s="29">
        <v>100</v>
      </c>
      <c r="N27" s="29">
        <v>0</v>
      </c>
      <c r="O27" s="29">
        <v>100</v>
      </c>
      <c r="P27" s="29">
        <v>0</v>
      </c>
      <c r="Q27" s="33">
        <v>99.4</v>
      </c>
    </row>
    <row r="28" spans="1:17" outlineLevel="2">
      <c r="A28" s="7" t="s">
        <v>59</v>
      </c>
      <c r="B28" s="7" t="s">
        <v>74</v>
      </c>
      <c r="C28" s="7" t="s">
        <v>4</v>
      </c>
      <c r="D28" s="8" t="s">
        <v>3</v>
      </c>
      <c r="E28" s="7"/>
      <c r="F28" s="7"/>
      <c r="G28" s="7"/>
      <c r="H28" s="7"/>
      <c r="I28" s="7"/>
      <c r="J28" s="29">
        <v>100</v>
      </c>
      <c r="K28" s="29">
        <v>100</v>
      </c>
      <c r="L28" s="29">
        <v>0</v>
      </c>
      <c r="M28" s="29">
        <v>100</v>
      </c>
      <c r="N28" s="29">
        <v>0</v>
      </c>
      <c r="O28" s="29">
        <v>100</v>
      </c>
      <c r="P28" s="29">
        <v>0</v>
      </c>
      <c r="Q28" s="33">
        <v>99.4</v>
      </c>
    </row>
    <row r="29" spans="1:17" ht="39.6" outlineLevel="1">
      <c r="A29" s="7" t="s">
        <v>59</v>
      </c>
      <c r="B29" s="7" t="s">
        <v>75</v>
      </c>
      <c r="C29" s="7"/>
      <c r="D29" s="8" t="s">
        <v>9</v>
      </c>
      <c r="E29" s="7"/>
      <c r="F29" s="7"/>
      <c r="G29" s="7"/>
      <c r="H29" s="7"/>
      <c r="I29" s="7"/>
      <c r="J29" s="29">
        <v>50</v>
      </c>
      <c r="K29" s="29">
        <v>50</v>
      </c>
      <c r="L29" s="29">
        <v>0</v>
      </c>
      <c r="M29" s="29">
        <v>50</v>
      </c>
      <c r="N29" s="29">
        <v>0</v>
      </c>
      <c r="O29" s="29">
        <v>50</v>
      </c>
      <c r="P29" s="29">
        <v>0</v>
      </c>
      <c r="Q29" s="33">
        <v>50</v>
      </c>
    </row>
    <row r="30" spans="1:17" outlineLevel="2">
      <c r="A30" s="7" t="s">
        <v>59</v>
      </c>
      <c r="B30" s="7" t="s">
        <v>75</v>
      </c>
      <c r="C30" s="7" t="s">
        <v>4</v>
      </c>
      <c r="D30" s="8" t="s">
        <v>3</v>
      </c>
      <c r="E30" s="7"/>
      <c r="F30" s="7"/>
      <c r="G30" s="7"/>
      <c r="H30" s="7"/>
      <c r="I30" s="7"/>
      <c r="J30" s="29">
        <v>50</v>
      </c>
      <c r="K30" s="29">
        <v>50</v>
      </c>
      <c r="L30" s="29">
        <v>0</v>
      </c>
      <c r="M30" s="29">
        <v>50</v>
      </c>
      <c r="N30" s="29">
        <v>0</v>
      </c>
      <c r="O30" s="29">
        <v>50</v>
      </c>
      <c r="P30" s="29">
        <v>0</v>
      </c>
      <c r="Q30" s="33">
        <v>50</v>
      </c>
    </row>
    <row r="31" spans="1:17" ht="26.4" outlineLevel="1">
      <c r="A31" s="7" t="s">
        <v>59</v>
      </c>
      <c r="B31" s="7" t="s">
        <v>76</v>
      </c>
      <c r="C31" s="7"/>
      <c r="D31" s="8" t="s">
        <v>10</v>
      </c>
      <c r="E31" s="7"/>
      <c r="F31" s="7"/>
      <c r="G31" s="7"/>
      <c r="H31" s="7"/>
      <c r="I31" s="7"/>
      <c r="J31" s="29">
        <v>10350.299999999999</v>
      </c>
      <c r="K31" s="29">
        <v>10350.4</v>
      </c>
      <c r="L31" s="29">
        <v>0</v>
      </c>
      <c r="M31" s="29">
        <v>10350.4</v>
      </c>
      <c r="N31" s="29">
        <v>0</v>
      </c>
      <c r="O31" s="29">
        <v>10350.4</v>
      </c>
      <c r="P31" s="29">
        <v>0</v>
      </c>
      <c r="Q31" s="33">
        <v>9887.7999999999993</v>
      </c>
    </row>
    <row r="32" spans="1:17" outlineLevel="2">
      <c r="A32" s="7" t="s">
        <v>59</v>
      </c>
      <c r="B32" s="7" t="s">
        <v>76</v>
      </c>
      <c r="C32" s="7" t="s">
        <v>4</v>
      </c>
      <c r="D32" s="8" t="s">
        <v>3</v>
      </c>
      <c r="E32" s="7"/>
      <c r="F32" s="7"/>
      <c r="G32" s="7"/>
      <c r="H32" s="7"/>
      <c r="I32" s="7"/>
      <c r="J32" s="29">
        <v>10350.299999999999</v>
      </c>
      <c r="K32" s="29">
        <v>10350.4</v>
      </c>
      <c r="L32" s="29">
        <v>0</v>
      </c>
      <c r="M32" s="29">
        <v>10350.4</v>
      </c>
      <c r="N32" s="29">
        <v>0</v>
      </c>
      <c r="O32" s="29">
        <v>10350.4</v>
      </c>
      <c r="P32" s="29">
        <v>0</v>
      </c>
      <c r="Q32" s="33">
        <v>9887.7999999999993</v>
      </c>
    </row>
    <row r="33" spans="1:17" s="1" customFormat="1" ht="26.4">
      <c r="A33" s="13" t="s">
        <v>60</v>
      </c>
      <c r="B33" s="13"/>
      <c r="C33" s="13"/>
      <c r="D33" s="14" t="s">
        <v>11</v>
      </c>
      <c r="E33" s="13"/>
      <c r="F33" s="13"/>
      <c r="G33" s="13"/>
      <c r="H33" s="13"/>
      <c r="I33" s="13"/>
      <c r="J33" s="30">
        <v>35106.6</v>
      </c>
      <c r="K33" s="30">
        <v>35106.699999999997</v>
      </c>
      <c r="L33" s="30">
        <v>0</v>
      </c>
      <c r="M33" s="30">
        <v>35106.699999999997</v>
      </c>
      <c r="N33" s="30">
        <v>0</v>
      </c>
      <c r="O33" s="30">
        <v>35106.699999999997</v>
      </c>
      <c r="P33" s="30">
        <v>0</v>
      </c>
      <c r="Q33" s="32">
        <f>Q35+Q37</f>
        <v>33327.699999999997</v>
      </c>
    </row>
    <row r="34" spans="1:17" ht="26.4" outlineLevel="1">
      <c r="A34" s="7" t="s">
        <v>60</v>
      </c>
      <c r="B34" s="7" t="s">
        <v>70</v>
      </c>
      <c r="C34" s="7"/>
      <c r="D34" s="8" t="s">
        <v>12</v>
      </c>
      <c r="E34" s="7"/>
      <c r="F34" s="7"/>
      <c r="G34" s="7"/>
      <c r="H34" s="7"/>
      <c r="I34" s="7"/>
      <c r="J34" s="29">
        <v>30731.200000000001</v>
      </c>
      <c r="K34" s="29">
        <v>30731.3</v>
      </c>
      <c r="L34" s="29">
        <v>0</v>
      </c>
      <c r="M34" s="29">
        <v>30731.3</v>
      </c>
      <c r="N34" s="29">
        <v>0</v>
      </c>
      <c r="O34" s="29">
        <v>30731.3</v>
      </c>
      <c r="P34" s="29">
        <v>0</v>
      </c>
      <c r="Q34" s="33">
        <v>28952.3</v>
      </c>
    </row>
    <row r="35" spans="1:17" ht="26.4" outlineLevel="2">
      <c r="A35" s="7" t="s">
        <v>60</v>
      </c>
      <c r="B35" s="7" t="s">
        <v>70</v>
      </c>
      <c r="C35" s="7" t="s">
        <v>14</v>
      </c>
      <c r="D35" s="8" t="s">
        <v>13</v>
      </c>
      <c r="E35" s="7"/>
      <c r="F35" s="7"/>
      <c r="G35" s="7"/>
      <c r="H35" s="7"/>
      <c r="I35" s="7"/>
      <c r="J35" s="29">
        <v>30731.200000000001</v>
      </c>
      <c r="K35" s="29">
        <v>30731.3</v>
      </c>
      <c r="L35" s="29">
        <v>0</v>
      </c>
      <c r="M35" s="29">
        <v>30731.3</v>
      </c>
      <c r="N35" s="29">
        <v>0</v>
      </c>
      <c r="O35" s="29">
        <v>30731.3</v>
      </c>
      <c r="P35" s="29">
        <v>0</v>
      </c>
      <c r="Q35" s="33">
        <v>28952.3</v>
      </c>
    </row>
    <row r="36" spans="1:17" ht="39.6" outlineLevel="1">
      <c r="A36" s="7" t="s">
        <v>60</v>
      </c>
      <c r="B36" s="7" t="s">
        <v>71</v>
      </c>
      <c r="C36" s="7"/>
      <c r="D36" s="8" t="s">
        <v>15</v>
      </c>
      <c r="E36" s="7"/>
      <c r="F36" s="7"/>
      <c r="G36" s="7"/>
      <c r="H36" s="7"/>
      <c r="I36" s="7"/>
      <c r="J36" s="29">
        <v>4375.3999999999996</v>
      </c>
      <c r="K36" s="29">
        <v>4375.3999999999996</v>
      </c>
      <c r="L36" s="29">
        <v>0</v>
      </c>
      <c r="M36" s="29">
        <v>4375.3999999999996</v>
      </c>
      <c r="N36" s="29">
        <v>0</v>
      </c>
      <c r="O36" s="29">
        <v>4375.3999999999996</v>
      </c>
      <c r="P36" s="29">
        <v>0</v>
      </c>
      <c r="Q36" s="33">
        <v>4375.3999999999996</v>
      </c>
    </row>
    <row r="37" spans="1:17" ht="26.4" outlineLevel="2">
      <c r="A37" s="7" t="s">
        <v>60</v>
      </c>
      <c r="B37" s="7" t="s">
        <v>71</v>
      </c>
      <c r="C37" s="7" t="s">
        <v>14</v>
      </c>
      <c r="D37" s="8" t="s">
        <v>13</v>
      </c>
      <c r="E37" s="7"/>
      <c r="F37" s="7"/>
      <c r="G37" s="7"/>
      <c r="H37" s="7"/>
      <c r="I37" s="7"/>
      <c r="J37" s="29">
        <v>4375.3999999999996</v>
      </c>
      <c r="K37" s="29">
        <v>4375.3999999999996</v>
      </c>
      <c r="L37" s="29">
        <v>0</v>
      </c>
      <c r="M37" s="29">
        <v>4375.3999999999996</v>
      </c>
      <c r="N37" s="29">
        <v>0</v>
      </c>
      <c r="O37" s="29">
        <v>4375.3999999999996</v>
      </c>
      <c r="P37" s="29">
        <v>0</v>
      </c>
      <c r="Q37" s="33">
        <v>4375.3999999999996</v>
      </c>
    </row>
    <row r="38" spans="1:17" s="1" customFormat="1" ht="26.4">
      <c r="A38" s="13" t="s">
        <v>61</v>
      </c>
      <c r="B38" s="13"/>
      <c r="C38" s="13"/>
      <c r="D38" s="14" t="s">
        <v>16</v>
      </c>
      <c r="E38" s="13"/>
      <c r="F38" s="13"/>
      <c r="G38" s="13"/>
      <c r="H38" s="13"/>
      <c r="I38" s="13"/>
      <c r="J38" s="30">
        <f>J39+J41+J43</f>
        <v>4547.8</v>
      </c>
      <c r="K38" s="30">
        <f t="shared" ref="K38:P38" si="1">K39+K41+K43</f>
        <v>4547.6000000000004</v>
      </c>
      <c r="L38" s="30">
        <f t="shared" si="1"/>
        <v>0</v>
      </c>
      <c r="M38" s="30">
        <f t="shared" si="1"/>
        <v>4547.6000000000004</v>
      </c>
      <c r="N38" s="30">
        <f t="shared" si="1"/>
        <v>0</v>
      </c>
      <c r="O38" s="30">
        <f t="shared" si="1"/>
        <v>4547.6000000000004</v>
      </c>
      <c r="P38" s="30">
        <f t="shared" si="1"/>
        <v>0</v>
      </c>
      <c r="Q38" s="32">
        <f>Q40+Q42+Q44</f>
        <v>4408.7</v>
      </c>
    </row>
    <row r="39" spans="1:17" ht="26.4" outlineLevel="1">
      <c r="A39" s="7" t="s">
        <v>61</v>
      </c>
      <c r="B39" s="7" t="s">
        <v>70</v>
      </c>
      <c r="C39" s="7"/>
      <c r="D39" s="8" t="s">
        <v>17</v>
      </c>
      <c r="E39" s="7"/>
      <c r="F39" s="7"/>
      <c r="G39" s="7"/>
      <c r="H39" s="7"/>
      <c r="I39" s="7"/>
      <c r="J39" s="29">
        <v>700</v>
      </c>
      <c r="K39" s="29">
        <v>700</v>
      </c>
      <c r="L39" s="29">
        <v>0</v>
      </c>
      <c r="M39" s="29">
        <v>700</v>
      </c>
      <c r="N39" s="29">
        <v>0</v>
      </c>
      <c r="O39" s="29">
        <v>700</v>
      </c>
      <c r="P39" s="29">
        <v>0</v>
      </c>
      <c r="Q39" s="33">
        <v>634.20000000000005</v>
      </c>
    </row>
    <row r="40" spans="1:17" ht="26.4" outlineLevel="2">
      <c r="A40" s="7" t="s">
        <v>61</v>
      </c>
      <c r="B40" s="7" t="s">
        <v>70</v>
      </c>
      <c r="C40" s="7" t="s">
        <v>14</v>
      </c>
      <c r="D40" s="8" t="s">
        <v>13</v>
      </c>
      <c r="E40" s="7"/>
      <c r="F40" s="7"/>
      <c r="G40" s="7"/>
      <c r="H40" s="7"/>
      <c r="I40" s="7"/>
      <c r="J40" s="29">
        <v>700</v>
      </c>
      <c r="K40" s="29">
        <v>700</v>
      </c>
      <c r="L40" s="29">
        <v>0</v>
      </c>
      <c r="M40" s="29">
        <v>700</v>
      </c>
      <c r="N40" s="29">
        <v>0</v>
      </c>
      <c r="O40" s="29">
        <v>700</v>
      </c>
      <c r="P40" s="29">
        <v>0</v>
      </c>
      <c r="Q40" s="33">
        <v>634.20000000000005</v>
      </c>
    </row>
    <row r="41" spans="1:17" ht="26.4" outlineLevel="1">
      <c r="A41" s="7" t="s">
        <v>61</v>
      </c>
      <c r="B41" s="7" t="s">
        <v>71</v>
      </c>
      <c r="C41" s="7"/>
      <c r="D41" s="8" t="s">
        <v>18</v>
      </c>
      <c r="E41" s="7"/>
      <c r="F41" s="7"/>
      <c r="G41" s="7"/>
      <c r="H41" s="7"/>
      <c r="I41" s="7"/>
      <c r="J41" s="29">
        <v>2752.1</v>
      </c>
      <c r="K41" s="29">
        <v>2752</v>
      </c>
      <c r="L41" s="29">
        <v>0</v>
      </c>
      <c r="M41" s="29">
        <v>2752</v>
      </c>
      <c r="N41" s="29">
        <v>0</v>
      </c>
      <c r="O41" s="29">
        <v>2752</v>
      </c>
      <c r="P41" s="29">
        <v>0</v>
      </c>
      <c r="Q41" s="33">
        <v>2685.8</v>
      </c>
    </row>
    <row r="42" spans="1:17" ht="26.4" outlineLevel="2">
      <c r="A42" s="7" t="s">
        <v>61</v>
      </c>
      <c r="B42" s="7" t="s">
        <v>71</v>
      </c>
      <c r="C42" s="7" t="s">
        <v>14</v>
      </c>
      <c r="D42" s="8" t="s">
        <v>13</v>
      </c>
      <c r="E42" s="7"/>
      <c r="F42" s="7"/>
      <c r="G42" s="7"/>
      <c r="H42" s="7"/>
      <c r="I42" s="7"/>
      <c r="J42" s="29">
        <v>2752.1</v>
      </c>
      <c r="K42" s="29">
        <v>2752</v>
      </c>
      <c r="L42" s="29">
        <v>0</v>
      </c>
      <c r="M42" s="29">
        <v>2752</v>
      </c>
      <c r="N42" s="29">
        <v>0</v>
      </c>
      <c r="O42" s="29">
        <v>2752</v>
      </c>
      <c r="P42" s="29">
        <v>0</v>
      </c>
      <c r="Q42" s="33">
        <v>2685.8</v>
      </c>
    </row>
    <row r="43" spans="1:17" outlineLevel="1">
      <c r="A43" s="7" t="s">
        <v>61</v>
      </c>
      <c r="B43" s="7" t="s">
        <v>76</v>
      </c>
      <c r="C43" s="7"/>
      <c r="D43" s="8" t="s">
        <v>19</v>
      </c>
      <c r="E43" s="7"/>
      <c r="F43" s="7"/>
      <c r="G43" s="7"/>
      <c r="H43" s="7"/>
      <c r="I43" s="7"/>
      <c r="J43" s="29">
        <v>1095.7</v>
      </c>
      <c r="K43" s="29">
        <v>1095.5999999999999</v>
      </c>
      <c r="L43" s="29">
        <v>0</v>
      </c>
      <c r="M43" s="29">
        <v>1095.5999999999999</v>
      </c>
      <c r="N43" s="29">
        <v>0</v>
      </c>
      <c r="O43" s="29">
        <v>1095.5999999999999</v>
      </c>
      <c r="P43" s="29">
        <v>0</v>
      </c>
      <c r="Q43" s="33">
        <v>1088.7</v>
      </c>
    </row>
    <row r="44" spans="1:17" ht="26.4" outlineLevel="2">
      <c r="A44" s="7" t="s">
        <v>61</v>
      </c>
      <c r="B44" s="7" t="s">
        <v>76</v>
      </c>
      <c r="C44" s="7" t="s">
        <v>14</v>
      </c>
      <c r="D44" s="8" t="s">
        <v>13</v>
      </c>
      <c r="E44" s="7"/>
      <c r="F44" s="7"/>
      <c r="G44" s="7"/>
      <c r="H44" s="7"/>
      <c r="I44" s="7"/>
      <c r="J44" s="29">
        <v>1095.7</v>
      </c>
      <c r="K44" s="29">
        <v>1095.5999999999999</v>
      </c>
      <c r="L44" s="29">
        <v>0</v>
      </c>
      <c r="M44" s="29">
        <v>1095.5999999999999</v>
      </c>
      <c r="N44" s="29">
        <v>0</v>
      </c>
      <c r="O44" s="29">
        <v>1095.5999999999999</v>
      </c>
      <c r="P44" s="29">
        <v>0</v>
      </c>
      <c r="Q44" s="33">
        <v>1088.7</v>
      </c>
    </row>
    <row r="45" spans="1:17" s="1" customFormat="1" ht="39.6">
      <c r="A45" s="13" t="s">
        <v>62</v>
      </c>
      <c r="B45" s="13"/>
      <c r="C45" s="13"/>
      <c r="D45" s="14" t="s">
        <v>20</v>
      </c>
      <c r="E45" s="13"/>
      <c r="F45" s="13"/>
      <c r="G45" s="13"/>
      <c r="H45" s="13"/>
      <c r="I45" s="13"/>
      <c r="J45" s="30">
        <v>200</v>
      </c>
      <c r="K45" s="30">
        <v>200</v>
      </c>
      <c r="L45" s="30">
        <v>0</v>
      </c>
      <c r="M45" s="30">
        <v>200</v>
      </c>
      <c r="N45" s="30">
        <v>0</v>
      </c>
      <c r="O45" s="30">
        <v>200</v>
      </c>
      <c r="P45" s="30">
        <v>0</v>
      </c>
      <c r="Q45" s="32">
        <v>100</v>
      </c>
    </row>
    <row r="46" spans="1:17" ht="26.4" outlineLevel="1">
      <c r="A46" s="7" t="s">
        <v>62</v>
      </c>
      <c r="B46" s="7" t="s">
        <v>71</v>
      </c>
      <c r="C46" s="7"/>
      <c r="D46" s="8" t="s">
        <v>21</v>
      </c>
      <c r="E46" s="7"/>
      <c r="F46" s="7"/>
      <c r="G46" s="7"/>
      <c r="H46" s="7"/>
      <c r="I46" s="7"/>
      <c r="J46" s="29">
        <v>200</v>
      </c>
      <c r="K46" s="29">
        <v>200</v>
      </c>
      <c r="L46" s="29">
        <v>0</v>
      </c>
      <c r="M46" s="29">
        <v>200</v>
      </c>
      <c r="N46" s="29">
        <v>0</v>
      </c>
      <c r="O46" s="29">
        <v>200</v>
      </c>
      <c r="P46" s="29">
        <v>0</v>
      </c>
      <c r="Q46" s="33">
        <v>100</v>
      </c>
    </row>
    <row r="47" spans="1:17" outlineLevel="2">
      <c r="A47" s="7" t="s">
        <v>62</v>
      </c>
      <c r="B47" s="7" t="s">
        <v>71</v>
      </c>
      <c r="C47" s="7" t="s">
        <v>23</v>
      </c>
      <c r="D47" s="8" t="s">
        <v>22</v>
      </c>
      <c r="E47" s="7"/>
      <c r="F47" s="7"/>
      <c r="G47" s="7"/>
      <c r="H47" s="7"/>
      <c r="I47" s="7"/>
      <c r="J47" s="29">
        <v>200</v>
      </c>
      <c r="K47" s="29">
        <v>200</v>
      </c>
      <c r="L47" s="29">
        <v>0</v>
      </c>
      <c r="M47" s="29">
        <v>200</v>
      </c>
      <c r="N47" s="29">
        <v>0</v>
      </c>
      <c r="O47" s="29">
        <v>200</v>
      </c>
      <c r="P47" s="29">
        <v>0</v>
      </c>
      <c r="Q47" s="33">
        <v>100</v>
      </c>
    </row>
    <row r="48" spans="1:17" s="1" customFormat="1" ht="39.6">
      <c r="A48" s="13" t="s">
        <v>63</v>
      </c>
      <c r="B48" s="13"/>
      <c r="C48" s="13"/>
      <c r="D48" s="14" t="s">
        <v>24</v>
      </c>
      <c r="E48" s="13"/>
      <c r="F48" s="13"/>
      <c r="G48" s="13"/>
      <c r="H48" s="13"/>
      <c r="I48" s="13"/>
      <c r="J48" s="30">
        <f>J49+J51+J53+J55</f>
        <v>119088.5</v>
      </c>
      <c r="K48" s="30">
        <f t="shared" ref="K48:P48" si="2">K49+K51+K53+K55</f>
        <v>119088.40000000001</v>
      </c>
      <c r="L48" s="30">
        <f t="shared" si="2"/>
        <v>0</v>
      </c>
      <c r="M48" s="30">
        <f t="shared" si="2"/>
        <v>119088.40000000001</v>
      </c>
      <c r="N48" s="30">
        <f t="shared" si="2"/>
        <v>0</v>
      </c>
      <c r="O48" s="30">
        <f t="shared" si="2"/>
        <v>119088.40000000001</v>
      </c>
      <c r="P48" s="30">
        <f t="shared" si="2"/>
        <v>0</v>
      </c>
      <c r="Q48" s="32">
        <f>Q50+Q52+Q54+Q56</f>
        <v>110754.1</v>
      </c>
    </row>
    <row r="49" spans="1:17" ht="26.4" outlineLevel="1">
      <c r="A49" s="7" t="s">
        <v>63</v>
      </c>
      <c r="B49" s="7" t="s">
        <v>70</v>
      </c>
      <c r="C49" s="7"/>
      <c r="D49" s="8" t="s">
        <v>25</v>
      </c>
      <c r="E49" s="7"/>
      <c r="F49" s="7"/>
      <c r="G49" s="7"/>
      <c r="H49" s="7"/>
      <c r="I49" s="7"/>
      <c r="J49" s="29">
        <v>19038.5</v>
      </c>
      <c r="K49" s="29">
        <v>19038.5</v>
      </c>
      <c r="L49" s="29">
        <v>0</v>
      </c>
      <c r="M49" s="29">
        <v>19038.5</v>
      </c>
      <c r="N49" s="29">
        <v>0</v>
      </c>
      <c r="O49" s="29">
        <v>19038.5</v>
      </c>
      <c r="P49" s="29">
        <v>0</v>
      </c>
      <c r="Q49" s="33">
        <v>18055.2</v>
      </c>
    </row>
    <row r="50" spans="1:17" outlineLevel="2">
      <c r="A50" s="7" t="s">
        <v>63</v>
      </c>
      <c r="B50" s="7" t="s">
        <v>70</v>
      </c>
      <c r="C50" s="7" t="s">
        <v>23</v>
      </c>
      <c r="D50" s="8" t="s">
        <v>22</v>
      </c>
      <c r="E50" s="7"/>
      <c r="F50" s="7"/>
      <c r="G50" s="7"/>
      <c r="H50" s="7"/>
      <c r="I50" s="7"/>
      <c r="J50" s="29">
        <v>19038.5</v>
      </c>
      <c r="K50" s="29">
        <v>19038.5</v>
      </c>
      <c r="L50" s="29">
        <v>0</v>
      </c>
      <c r="M50" s="29">
        <v>19038.5</v>
      </c>
      <c r="N50" s="29">
        <v>0</v>
      </c>
      <c r="O50" s="29">
        <v>19038.5</v>
      </c>
      <c r="P50" s="29">
        <v>0</v>
      </c>
      <c r="Q50" s="33">
        <v>18055.2</v>
      </c>
    </row>
    <row r="51" spans="1:17" outlineLevel="1">
      <c r="A51" s="7" t="s">
        <v>63</v>
      </c>
      <c r="B51" s="7" t="s">
        <v>71</v>
      </c>
      <c r="C51" s="7"/>
      <c r="D51" s="8" t="s">
        <v>26</v>
      </c>
      <c r="E51" s="7"/>
      <c r="F51" s="7"/>
      <c r="G51" s="7"/>
      <c r="H51" s="7"/>
      <c r="I51" s="7"/>
      <c r="J51" s="29">
        <v>97373.6</v>
      </c>
      <c r="K51" s="29">
        <v>97373.6</v>
      </c>
      <c r="L51" s="29">
        <v>0</v>
      </c>
      <c r="M51" s="29">
        <v>97373.6</v>
      </c>
      <c r="N51" s="29">
        <v>0</v>
      </c>
      <c r="O51" s="29">
        <v>97373.6</v>
      </c>
      <c r="P51" s="29">
        <v>0</v>
      </c>
      <c r="Q51" s="33">
        <v>90284.6</v>
      </c>
    </row>
    <row r="52" spans="1:17" outlineLevel="2">
      <c r="A52" s="7" t="s">
        <v>63</v>
      </c>
      <c r="B52" s="7" t="s">
        <v>71</v>
      </c>
      <c r="C52" s="7" t="s">
        <v>23</v>
      </c>
      <c r="D52" s="8" t="s">
        <v>22</v>
      </c>
      <c r="E52" s="7"/>
      <c r="F52" s="7"/>
      <c r="G52" s="7"/>
      <c r="H52" s="7"/>
      <c r="I52" s="7"/>
      <c r="J52" s="29">
        <v>97373.6</v>
      </c>
      <c r="K52" s="29">
        <v>97373.6</v>
      </c>
      <c r="L52" s="29">
        <v>0</v>
      </c>
      <c r="M52" s="29">
        <v>97373.6</v>
      </c>
      <c r="N52" s="29">
        <v>0</v>
      </c>
      <c r="O52" s="29">
        <v>97373.6</v>
      </c>
      <c r="P52" s="29">
        <v>0</v>
      </c>
      <c r="Q52" s="33">
        <v>90284.6</v>
      </c>
    </row>
    <row r="53" spans="1:17" outlineLevel="1">
      <c r="A53" s="7" t="s">
        <v>63</v>
      </c>
      <c r="B53" s="7" t="s">
        <v>73</v>
      </c>
      <c r="C53" s="7"/>
      <c r="D53" s="8" t="s">
        <v>27</v>
      </c>
      <c r="E53" s="7"/>
      <c r="F53" s="7"/>
      <c r="G53" s="7"/>
      <c r="H53" s="7"/>
      <c r="I53" s="7"/>
      <c r="J53" s="29">
        <v>1430.7</v>
      </c>
      <c r="K53" s="29">
        <v>1430.6</v>
      </c>
      <c r="L53" s="29">
        <v>0</v>
      </c>
      <c r="M53" s="29">
        <v>1430.6</v>
      </c>
      <c r="N53" s="29">
        <v>0</v>
      </c>
      <c r="O53" s="29">
        <v>1430.6</v>
      </c>
      <c r="P53" s="29">
        <v>0</v>
      </c>
      <c r="Q53" s="33">
        <v>1168.5999999999999</v>
      </c>
    </row>
    <row r="54" spans="1:17" outlineLevel="2">
      <c r="A54" s="7" t="s">
        <v>63</v>
      </c>
      <c r="B54" s="7" t="s">
        <v>73</v>
      </c>
      <c r="C54" s="7" t="s">
        <v>23</v>
      </c>
      <c r="D54" s="8" t="s">
        <v>22</v>
      </c>
      <c r="E54" s="7"/>
      <c r="F54" s="7"/>
      <c r="G54" s="7"/>
      <c r="H54" s="7"/>
      <c r="I54" s="7"/>
      <c r="J54" s="29">
        <v>1430.7</v>
      </c>
      <c r="K54" s="29">
        <v>1430.6</v>
      </c>
      <c r="L54" s="29">
        <v>0</v>
      </c>
      <c r="M54" s="29">
        <v>1430.6</v>
      </c>
      <c r="N54" s="29">
        <v>0</v>
      </c>
      <c r="O54" s="29">
        <v>1430.6</v>
      </c>
      <c r="P54" s="29">
        <v>0</v>
      </c>
      <c r="Q54" s="33">
        <v>1168.5999999999999</v>
      </c>
    </row>
    <row r="55" spans="1:17" ht="26.4" outlineLevel="1">
      <c r="A55" s="7" t="s">
        <v>63</v>
      </c>
      <c r="B55" s="7" t="s">
        <v>74</v>
      </c>
      <c r="C55" s="7"/>
      <c r="D55" s="8" t="s">
        <v>28</v>
      </c>
      <c r="E55" s="7"/>
      <c r="F55" s="7"/>
      <c r="G55" s="7"/>
      <c r="H55" s="7"/>
      <c r="I55" s="7"/>
      <c r="J55" s="29">
        <v>1245.7</v>
      </c>
      <c r="K55" s="29">
        <v>1245.7</v>
      </c>
      <c r="L55" s="29">
        <v>0</v>
      </c>
      <c r="M55" s="29">
        <v>1245.7</v>
      </c>
      <c r="N55" s="29">
        <v>0</v>
      </c>
      <c r="O55" s="29">
        <v>1245.7</v>
      </c>
      <c r="P55" s="29">
        <v>0</v>
      </c>
      <c r="Q55" s="33">
        <v>1245.7</v>
      </c>
    </row>
    <row r="56" spans="1:17" outlineLevel="2">
      <c r="A56" s="7" t="s">
        <v>63</v>
      </c>
      <c r="B56" s="7" t="s">
        <v>74</v>
      </c>
      <c r="C56" s="7" t="s">
        <v>23</v>
      </c>
      <c r="D56" s="8" t="s">
        <v>22</v>
      </c>
      <c r="E56" s="7"/>
      <c r="F56" s="7"/>
      <c r="G56" s="7"/>
      <c r="H56" s="7"/>
      <c r="I56" s="7"/>
      <c r="J56" s="29">
        <v>1245.7</v>
      </c>
      <c r="K56" s="29">
        <v>1245.7</v>
      </c>
      <c r="L56" s="29">
        <v>0</v>
      </c>
      <c r="M56" s="29">
        <v>1245.7</v>
      </c>
      <c r="N56" s="29">
        <v>0</v>
      </c>
      <c r="O56" s="29">
        <v>1245.7</v>
      </c>
      <c r="P56" s="29">
        <v>0</v>
      </c>
      <c r="Q56" s="33">
        <v>1245.7</v>
      </c>
    </row>
    <row r="57" spans="1:17" s="1" customFormat="1" ht="39.6">
      <c r="A57" s="13" t="s">
        <v>64</v>
      </c>
      <c r="B57" s="13"/>
      <c r="C57" s="13"/>
      <c r="D57" s="14" t="s">
        <v>29</v>
      </c>
      <c r="E57" s="13"/>
      <c r="F57" s="13"/>
      <c r="G57" s="13"/>
      <c r="H57" s="13"/>
      <c r="I57" s="13"/>
      <c r="J57" s="30">
        <v>1187.2</v>
      </c>
      <c r="K57" s="30">
        <v>1187.2</v>
      </c>
      <c r="L57" s="30">
        <v>0</v>
      </c>
      <c r="M57" s="30">
        <v>1187.2</v>
      </c>
      <c r="N57" s="30">
        <v>0</v>
      </c>
      <c r="O57" s="30">
        <v>1187.2</v>
      </c>
      <c r="P57" s="30">
        <v>0</v>
      </c>
      <c r="Q57" s="32">
        <f>Q58+Q62</f>
        <v>1171.8</v>
      </c>
    </row>
    <row r="58" spans="1:17" ht="26.4" outlineLevel="1">
      <c r="A58" s="7" t="s">
        <v>64</v>
      </c>
      <c r="B58" s="7" t="s">
        <v>70</v>
      </c>
      <c r="C58" s="7"/>
      <c r="D58" s="8" t="s">
        <v>30</v>
      </c>
      <c r="E58" s="7"/>
      <c r="F58" s="7"/>
      <c r="G58" s="7"/>
      <c r="H58" s="7"/>
      <c r="I58" s="7"/>
      <c r="J58" s="29">
        <v>100</v>
      </c>
      <c r="K58" s="29">
        <v>100</v>
      </c>
      <c r="L58" s="29">
        <v>0</v>
      </c>
      <c r="M58" s="29">
        <v>100</v>
      </c>
      <c r="N58" s="29">
        <v>0</v>
      </c>
      <c r="O58" s="29">
        <v>100</v>
      </c>
      <c r="P58" s="29">
        <v>0</v>
      </c>
      <c r="Q58" s="33">
        <f>Q59+Q60+Q61</f>
        <v>84.6</v>
      </c>
    </row>
    <row r="59" spans="1:17" outlineLevel="2">
      <c r="A59" s="7" t="s">
        <v>64</v>
      </c>
      <c r="B59" s="7" t="s">
        <v>70</v>
      </c>
      <c r="C59" s="7" t="s">
        <v>23</v>
      </c>
      <c r="D59" s="8" t="s">
        <v>22</v>
      </c>
      <c r="E59" s="7"/>
      <c r="F59" s="7"/>
      <c r="G59" s="7"/>
      <c r="H59" s="7"/>
      <c r="I59" s="7"/>
      <c r="J59" s="29">
        <v>30</v>
      </c>
      <c r="K59" s="29">
        <v>30</v>
      </c>
      <c r="L59" s="29">
        <v>0</v>
      </c>
      <c r="M59" s="29">
        <v>30</v>
      </c>
      <c r="N59" s="29">
        <v>0</v>
      </c>
      <c r="O59" s="29">
        <v>30</v>
      </c>
      <c r="P59" s="29">
        <v>0</v>
      </c>
      <c r="Q59" s="33">
        <v>14.6</v>
      </c>
    </row>
    <row r="60" spans="1:17" outlineLevel="2">
      <c r="A60" s="7" t="s">
        <v>64</v>
      </c>
      <c r="B60" s="7" t="s">
        <v>70</v>
      </c>
      <c r="C60" s="7" t="s">
        <v>4</v>
      </c>
      <c r="D60" s="8" t="s">
        <v>3</v>
      </c>
      <c r="E60" s="7"/>
      <c r="F60" s="7"/>
      <c r="G60" s="7"/>
      <c r="H60" s="7"/>
      <c r="I60" s="7"/>
      <c r="J60" s="29">
        <v>20</v>
      </c>
      <c r="K60" s="29">
        <v>20</v>
      </c>
      <c r="L60" s="29">
        <v>0</v>
      </c>
      <c r="M60" s="29">
        <v>20</v>
      </c>
      <c r="N60" s="29">
        <v>0</v>
      </c>
      <c r="O60" s="29">
        <v>20</v>
      </c>
      <c r="P60" s="29">
        <v>0</v>
      </c>
      <c r="Q60" s="33">
        <v>20</v>
      </c>
    </row>
    <row r="61" spans="1:17" ht="26.4" outlineLevel="2">
      <c r="A61" s="7" t="s">
        <v>64</v>
      </c>
      <c r="B61" s="7" t="s">
        <v>70</v>
      </c>
      <c r="C61" s="7" t="s">
        <v>14</v>
      </c>
      <c r="D61" s="8" t="s">
        <v>13</v>
      </c>
      <c r="E61" s="7"/>
      <c r="F61" s="7"/>
      <c r="G61" s="7"/>
      <c r="H61" s="7"/>
      <c r="I61" s="7"/>
      <c r="J61" s="29">
        <v>50</v>
      </c>
      <c r="K61" s="29">
        <v>50</v>
      </c>
      <c r="L61" s="29">
        <v>0</v>
      </c>
      <c r="M61" s="29">
        <v>50</v>
      </c>
      <c r="N61" s="29">
        <v>0</v>
      </c>
      <c r="O61" s="29">
        <v>50</v>
      </c>
      <c r="P61" s="29">
        <v>0</v>
      </c>
      <c r="Q61" s="33">
        <v>50</v>
      </c>
    </row>
    <row r="62" spans="1:17" ht="39.6" outlineLevel="1">
      <c r="A62" s="7" t="s">
        <v>64</v>
      </c>
      <c r="B62" s="7" t="s">
        <v>71</v>
      </c>
      <c r="C62" s="7"/>
      <c r="D62" s="8" t="s">
        <v>31</v>
      </c>
      <c r="E62" s="7"/>
      <c r="F62" s="7"/>
      <c r="G62" s="7"/>
      <c r="H62" s="7"/>
      <c r="I62" s="7"/>
      <c r="J62" s="29">
        <v>1087.2</v>
      </c>
      <c r="K62" s="29">
        <v>1087.2</v>
      </c>
      <c r="L62" s="29">
        <v>0</v>
      </c>
      <c r="M62" s="29">
        <v>1087.2</v>
      </c>
      <c r="N62" s="29">
        <v>0</v>
      </c>
      <c r="O62" s="29">
        <v>1087.2</v>
      </c>
      <c r="P62" s="29">
        <v>0</v>
      </c>
      <c r="Q62" s="33">
        <v>1087.2</v>
      </c>
    </row>
    <row r="63" spans="1:17" outlineLevel="2">
      <c r="A63" s="7" t="s">
        <v>64</v>
      </c>
      <c r="B63" s="7" t="s">
        <v>71</v>
      </c>
      <c r="C63" s="7" t="s">
        <v>23</v>
      </c>
      <c r="D63" s="8" t="s">
        <v>22</v>
      </c>
      <c r="E63" s="7"/>
      <c r="F63" s="7"/>
      <c r="G63" s="7"/>
      <c r="H63" s="7"/>
      <c r="I63" s="7"/>
      <c r="J63" s="29">
        <v>1087.2</v>
      </c>
      <c r="K63" s="29">
        <v>1087.2</v>
      </c>
      <c r="L63" s="29">
        <v>0</v>
      </c>
      <c r="M63" s="29">
        <v>1087.2</v>
      </c>
      <c r="N63" s="29">
        <v>0</v>
      </c>
      <c r="O63" s="29">
        <v>1087.2</v>
      </c>
      <c r="P63" s="29">
        <v>0</v>
      </c>
      <c r="Q63" s="33">
        <v>1087.2</v>
      </c>
    </row>
    <row r="64" spans="1:17" s="1" customFormat="1" ht="39.6">
      <c r="A64" s="13" t="s">
        <v>65</v>
      </c>
      <c r="B64" s="13"/>
      <c r="C64" s="13"/>
      <c r="D64" s="14" t="s">
        <v>32</v>
      </c>
      <c r="E64" s="13"/>
      <c r="F64" s="13"/>
      <c r="G64" s="13"/>
      <c r="H64" s="13"/>
      <c r="I64" s="13"/>
      <c r="J64" s="30">
        <f>J65+J67+J69+J71</f>
        <v>38375.300000000003</v>
      </c>
      <c r="K64" s="30">
        <f t="shared" ref="K64:P64" si="3">K65+K67+K69+K71</f>
        <v>38375.4</v>
      </c>
      <c r="L64" s="30">
        <f t="shared" si="3"/>
        <v>0</v>
      </c>
      <c r="M64" s="30">
        <f t="shared" si="3"/>
        <v>38375.4</v>
      </c>
      <c r="N64" s="30">
        <f t="shared" si="3"/>
        <v>0</v>
      </c>
      <c r="O64" s="30">
        <f t="shared" si="3"/>
        <v>38375.4</v>
      </c>
      <c r="P64" s="30">
        <f t="shared" si="3"/>
        <v>0</v>
      </c>
      <c r="Q64" s="32">
        <f>Q66+Q68+Q70+Q72</f>
        <v>36909.800000000003</v>
      </c>
    </row>
    <row r="65" spans="1:17" ht="39.6" outlineLevel="1">
      <c r="A65" s="7" t="s">
        <v>65</v>
      </c>
      <c r="B65" s="7" t="s">
        <v>70</v>
      </c>
      <c r="C65" s="7"/>
      <c r="D65" s="8" t="s">
        <v>33</v>
      </c>
      <c r="E65" s="7"/>
      <c r="F65" s="7"/>
      <c r="G65" s="7"/>
      <c r="H65" s="7"/>
      <c r="I65" s="7"/>
      <c r="J65" s="29">
        <v>3734.5</v>
      </c>
      <c r="K65" s="29">
        <v>3734.6</v>
      </c>
      <c r="L65" s="29">
        <v>0</v>
      </c>
      <c r="M65" s="29">
        <v>3734.6</v>
      </c>
      <c r="N65" s="29">
        <v>0</v>
      </c>
      <c r="O65" s="29">
        <v>3734.6</v>
      </c>
      <c r="P65" s="29">
        <v>0</v>
      </c>
      <c r="Q65" s="33">
        <v>3580.4</v>
      </c>
    </row>
    <row r="66" spans="1:17" outlineLevel="2">
      <c r="A66" s="7" t="s">
        <v>65</v>
      </c>
      <c r="B66" s="7" t="s">
        <v>70</v>
      </c>
      <c r="C66" s="7" t="s">
        <v>23</v>
      </c>
      <c r="D66" s="8" t="s">
        <v>22</v>
      </c>
      <c r="E66" s="7"/>
      <c r="F66" s="7"/>
      <c r="G66" s="7"/>
      <c r="H66" s="7"/>
      <c r="I66" s="7"/>
      <c r="J66" s="29">
        <v>3734.5</v>
      </c>
      <c r="K66" s="29">
        <v>3734.6</v>
      </c>
      <c r="L66" s="29">
        <v>0</v>
      </c>
      <c r="M66" s="29">
        <v>3734.6</v>
      </c>
      <c r="N66" s="29">
        <v>0</v>
      </c>
      <c r="O66" s="29">
        <v>3734.6</v>
      </c>
      <c r="P66" s="29">
        <v>0</v>
      </c>
      <c r="Q66" s="33">
        <v>3580.4</v>
      </c>
    </row>
    <row r="67" spans="1:17" ht="26.4" outlineLevel="1">
      <c r="A67" s="7" t="s">
        <v>65</v>
      </c>
      <c r="B67" s="7" t="s">
        <v>71</v>
      </c>
      <c r="C67" s="7"/>
      <c r="D67" s="8" t="s">
        <v>34</v>
      </c>
      <c r="E67" s="7"/>
      <c r="F67" s="7"/>
      <c r="G67" s="7"/>
      <c r="H67" s="7"/>
      <c r="I67" s="7"/>
      <c r="J67" s="29">
        <v>2141</v>
      </c>
      <c r="K67" s="29">
        <v>2141</v>
      </c>
      <c r="L67" s="29">
        <v>0</v>
      </c>
      <c r="M67" s="29">
        <v>2141</v>
      </c>
      <c r="N67" s="29">
        <v>0</v>
      </c>
      <c r="O67" s="29">
        <v>2141</v>
      </c>
      <c r="P67" s="29">
        <v>0</v>
      </c>
      <c r="Q67" s="33">
        <v>1861.6</v>
      </c>
    </row>
    <row r="68" spans="1:17" outlineLevel="2">
      <c r="A68" s="7" t="s">
        <v>65</v>
      </c>
      <c r="B68" s="7" t="s">
        <v>71</v>
      </c>
      <c r="C68" s="7" t="s">
        <v>23</v>
      </c>
      <c r="D68" s="8" t="s">
        <v>22</v>
      </c>
      <c r="E68" s="7"/>
      <c r="F68" s="7"/>
      <c r="G68" s="7"/>
      <c r="H68" s="7"/>
      <c r="I68" s="7"/>
      <c r="J68" s="29">
        <v>2141</v>
      </c>
      <c r="K68" s="29">
        <v>2141</v>
      </c>
      <c r="L68" s="29">
        <v>0</v>
      </c>
      <c r="M68" s="29">
        <v>2141</v>
      </c>
      <c r="N68" s="29">
        <v>0</v>
      </c>
      <c r="O68" s="29">
        <v>2141</v>
      </c>
      <c r="P68" s="29">
        <v>0</v>
      </c>
      <c r="Q68" s="33">
        <v>1861.6</v>
      </c>
    </row>
    <row r="69" spans="1:17" ht="26.4" outlineLevel="1">
      <c r="A69" s="7" t="s">
        <v>65</v>
      </c>
      <c r="B69" s="7" t="s">
        <v>72</v>
      </c>
      <c r="C69" s="7"/>
      <c r="D69" s="8" t="s">
        <v>35</v>
      </c>
      <c r="E69" s="7"/>
      <c r="F69" s="7"/>
      <c r="G69" s="7"/>
      <c r="H69" s="7"/>
      <c r="I69" s="7"/>
      <c r="J69" s="29">
        <v>1743.8</v>
      </c>
      <c r="K69" s="29">
        <v>1743.8</v>
      </c>
      <c r="L69" s="29">
        <v>0</v>
      </c>
      <c r="M69" s="29">
        <v>1743.8</v>
      </c>
      <c r="N69" s="29">
        <v>0</v>
      </c>
      <c r="O69" s="29">
        <v>1743.8</v>
      </c>
      <c r="P69" s="29">
        <v>0</v>
      </c>
      <c r="Q69" s="33">
        <v>1743.8</v>
      </c>
    </row>
    <row r="70" spans="1:17" outlineLevel="2">
      <c r="A70" s="7" t="s">
        <v>65</v>
      </c>
      <c r="B70" s="7" t="s">
        <v>72</v>
      </c>
      <c r="C70" s="7" t="s">
        <v>23</v>
      </c>
      <c r="D70" s="8" t="s">
        <v>22</v>
      </c>
      <c r="E70" s="7"/>
      <c r="F70" s="7"/>
      <c r="G70" s="7"/>
      <c r="H70" s="7"/>
      <c r="I70" s="7"/>
      <c r="J70" s="29">
        <v>1743.8</v>
      </c>
      <c r="K70" s="29">
        <v>1743.8</v>
      </c>
      <c r="L70" s="29">
        <v>0</v>
      </c>
      <c r="M70" s="29">
        <v>1743.8</v>
      </c>
      <c r="N70" s="29">
        <v>0</v>
      </c>
      <c r="O70" s="29">
        <v>1743.8</v>
      </c>
      <c r="P70" s="29">
        <v>0</v>
      </c>
      <c r="Q70" s="33">
        <v>1743.8</v>
      </c>
    </row>
    <row r="71" spans="1:17" ht="26.4" outlineLevel="1">
      <c r="A71" s="7" t="s">
        <v>65</v>
      </c>
      <c r="B71" s="7" t="s">
        <v>76</v>
      </c>
      <c r="C71" s="7"/>
      <c r="D71" s="8" t="s">
        <v>36</v>
      </c>
      <c r="E71" s="7"/>
      <c r="F71" s="7"/>
      <c r="G71" s="7"/>
      <c r="H71" s="7"/>
      <c r="I71" s="7"/>
      <c r="J71" s="29">
        <v>30756</v>
      </c>
      <c r="K71" s="29">
        <v>30756</v>
      </c>
      <c r="L71" s="29">
        <v>0</v>
      </c>
      <c r="M71" s="29">
        <v>30756</v>
      </c>
      <c r="N71" s="29">
        <v>0</v>
      </c>
      <c r="O71" s="29">
        <v>30756</v>
      </c>
      <c r="P71" s="29">
        <v>0</v>
      </c>
      <c r="Q71" s="33">
        <v>29724</v>
      </c>
    </row>
    <row r="72" spans="1:17" outlineLevel="2">
      <c r="A72" s="7" t="s">
        <v>65</v>
      </c>
      <c r="B72" s="7" t="s">
        <v>76</v>
      </c>
      <c r="C72" s="7" t="s">
        <v>23</v>
      </c>
      <c r="D72" s="8" t="s">
        <v>22</v>
      </c>
      <c r="E72" s="7"/>
      <c r="F72" s="7"/>
      <c r="G72" s="7"/>
      <c r="H72" s="7"/>
      <c r="I72" s="7"/>
      <c r="J72" s="29">
        <v>30756</v>
      </c>
      <c r="K72" s="29">
        <v>30756</v>
      </c>
      <c r="L72" s="29">
        <v>0</v>
      </c>
      <c r="M72" s="29">
        <v>30756</v>
      </c>
      <c r="N72" s="29">
        <v>0</v>
      </c>
      <c r="O72" s="29">
        <v>30756</v>
      </c>
      <c r="P72" s="29">
        <v>0</v>
      </c>
      <c r="Q72" s="33">
        <v>29724</v>
      </c>
    </row>
    <row r="73" spans="1:17" s="1" customFormat="1" ht="39.6">
      <c r="A73" s="13" t="s">
        <v>66</v>
      </c>
      <c r="B73" s="13"/>
      <c r="C73" s="13"/>
      <c r="D73" s="14" t="s">
        <v>37</v>
      </c>
      <c r="E73" s="13"/>
      <c r="F73" s="13"/>
      <c r="G73" s="13"/>
      <c r="H73" s="13"/>
      <c r="I73" s="13"/>
      <c r="J73" s="30">
        <v>10900</v>
      </c>
      <c r="K73" s="30">
        <v>10900</v>
      </c>
      <c r="L73" s="30">
        <v>0</v>
      </c>
      <c r="M73" s="30">
        <v>10900</v>
      </c>
      <c r="N73" s="30">
        <v>0</v>
      </c>
      <c r="O73" s="30">
        <v>10900</v>
      </c>
      <c r="P73" s="30">
        <v>0</v>
      </c>
      <c r="Q73" s="32">
        <f>Q75+Q77+Q79</f>
        <v>9758.6</v>
      </c>
    </row>
    <row r="74" spans="1:17" ht="26.4" outlineLevel="1">
      <c r="A74" s="7" t="s">
        <v>66</v>
      </c>
      <c r="B74" s="7" t="s">
        <v>70</v>
      </c>
      <c r="C74" s="7"/>
      <c r="D74" s="8" t="s">
        <v>38</v>
      </c>
      <c r="E74" s="7"/>
      <c r="F74" s="7"/>
      <c r="G74" s="7"/>
      <c r="H74" s="7"/>
      <c r="I74" s="7"/>
      <c r="J74" s="29">
        <v>820</v>
      </c>
      <c r="K74" s="29">
        <v>820</v>
      </c>
      <c r="L74" s="29">
        <v>0</v>
      </c>
      <c r="M74" s="29">
        <v>820</v>
      </c>
      <c r="N74" s="29">
        <v>0</v>
      </c>
      <c r="O74" s="29">
        <v>820</v>
      </c>
      <c r="P74" s="29">
        <v>0</v>
      </c>
      <c r="Q74" s="33">
        <v>769.6</v>
      </c>
    </row>
    <row r="75" spans="1:17" outlineLevel="2">
      <c r="A75" s="7" t="s">
        <v>66</v>
      </c>
      <c r="B75" s="7" t="s">
        <v>70</v>
      </c>
      <c r="C75" s="7" t="s">
        <v>40</v>
      </c>
      <c r="D75" s="8" t="s">
        <v>39</v>
      </c>
      <c r="E75" s="7"/>
      <c r="F75" s="7"/>
      <c r="G75" s="7"/>
      <c r="H75" s="7"/>
      <c r="I75" s="7"/>
      <c r="J75" s="29">
        <v>820</v>
      </c>
      <c r="K75" s="29">
        <v>820</v>
      </c>
      <c r="L75" s="29">
        <v>0</v>
      </c>
      <c r="M75" s="29">
        <v>820</v>
      </c>
      <c r="N75" s="29">
        <v>0</v>
      </c>
      <c r="O75" s="29">
        <v>820</v>
      </c>
      <c r="P75" s="29">
        <v>0</v>
      </c>
      <c r="Q75" s="33">
        <v>769.6</v>
      </c>
    </row>
    <row r="76" spans="1:17" ht="26.4" outlineLevel="1">
      <c r="A76" s="7" t="s">
        <v>66</v>
      </c>
      <c r="B76" s="7" t="s">
        <v>72</v>
      </c>
      <c r="C76" s="7"/>
      <c r="D76" s="8" t="s">
        <v>41</v>
      </c>
      <c r="E76" s="7"/>
      <c r="F76" s="7"/>
      <c r="G76" s="7"/>
      <c r="H76" s="7"/>
      <c r="I76" s="7"/>
      <c r="J76" s="29">
        <v>3077</v>
      </c>
      <c r="K76" s="29">
        <v>3077</v>
      </c>
      <c r="L76" s="29">
        <v>0</v>
      </c>
      <c r="M76" s="29">
        <v>3077</v>
      </c>
      <c r="N76" s="29">
        <v>0</v>
      </c>
      <c r="O76" s="29">
        <v>3077</v>
      </c>
      <c r="P76" s="29">
        <v>0</v>
      </c>
      <c r="Q76" s="33">
        <v>1992.4</v>
      </c>
    </row>
    <row r="77" spans="1:17" outlineLevel="2">
      <c r="A77" s="7" t="s">
        <v>66</v>
      </c>
      <c r="B77" s="7" t="s">
        <v>72</v>
      </c>
      <c r="C77" s="7" t="s">
        <v>40</v>
      </c>
      <c r="D77" s="8" t="s">
        <v>39</v>
      </c>
      <c r="E77" s="7"/>
      <c r="F77" s="7"/>
      <c r="G77" s="7"/>
      <c r="H77" s="7"/>
      <c r="I77" s="7"/>
      <c r="J77" s="29">
        <v>3077</v>
      </c>
      <c r="K77" s="29">
        <v>3077</v>
      </c>
      <c r="L77" s="29">
        <v>0</v>
      </c>
      <c r="M77" s="29">
        <v>3077</v>
      </c>
      <c r="N77" s="29">
        <v>0</v>
      </c>
      <c r="O77" s="29">
        <v>3077</v>
      </c>
      <c r="P77" s="29">
        <v>0</v>
      </c>
      <c r="Q77" s="33">
        <v>1992.4</v>
      </c>
    </row>
    <row r="78" spans="1:17" ht="26.4" outlineLevel="1">
      <c r="A78" s="7" t="s">
        <v>66</v>
      </c>
      <c r="B78" s="7" t="s">
        <v>76</v>
      </c>
      <c r="C78" s="7"/>
      <c r="D78" s="8" t="s">
        <v>42</v>
      </c>
      <c r="E78" s="7"/>
      <c r="F78" s="7"/>
      <c r="G78" s="7"/>
      <c r="H78" s="7"/>
      <c r="I78" s="7"/>
      <c r="J78" s="29">
        <v>7003</v>
      </c>
      <c r="K78" s="29">
        <v>7003</v>
      </c>
      <c r="L78" s="29">
        <v>0</v>
      </c>
      <c r="M78" s="29">
        <v>7003</v>
      </c>
      <c r="N78" s="29">
        <v>0</v>
      </c>
      <c r="O78" s="29">
        <v>7003</v>
      </c>
      <c r="P78" s="29">
        <v>0</v>
      </c>
      <c r="Q78" s="33">
        <v>6996.6</v>
      </c>
    </row>
    <row r="79" spans="1:17" outlineLevel="2">
      <c r="A79" s="7" t="s">
        <v>66</v>
      </c>
      <c r="B79" s="7" t="s">
        <v>76</v>
      </c>
      <c r="C79" s="7" t="s">
        <v>40</v>
      </c>
      <c r="D79" s="8" t="s">
        <v>39</v>
      </c>
      <c r="E79" s="7"/>
      <c r="F79" s="7"/>
      <c r="G79" s="7"/>
      <c r="H79" s="7"/>
      <c r="I79" s="7"/>
      <c r="J79" s="29">
        <v>7003</v>
      </c>
      <c r="K79" s="29">
        <v>7003</v>
      </c>
      <c r="L79" s="29">
        <v>0</v>
      </c>
      <c r="M79" s="29">
        <v>7003</v>
      </c>
      <c r="N79" s="29">
        <v>0</v>
      </c>
      <c r="O79" s="29">
        <v>7003</v>
      </c>
      <c r="P79" s="29">
        <v>0</v>
      </c>
      <c r="Q79" s="33">
        <v>6996.6</v>
      </c>
    </row>
    <row r="80" spans="1:17" s="1" customFormat="1" ht="26.4">
      <c r="A80" s="13" t="s">
        <v>67</v>
      </c>
      <c r="B80" s="13"/>
      <c r="C80" s="13"/>
      <c r="D80" s="14" t="s">
        <v>43</v>
      </c>
      <c r="E80" s="13"/>
      <c r="F80" s="13"/>
      <c r="G80" s="13"/>
      <c r="H80" s="13"/>
      <c r="I80" s="13"/>
      <c r="J80" s="30">
        <v>1461.4</v>
      </c>
      <c r="K80" s="30">
        <v>1461.4</v>
      </c>
      <c r="L80" s="30">
        <v>0</v>
      </c>
      <c r="M80" s="30">
        <v>1461.4</v>
      </c>
      <c r="N80" s="30">
        <v>0</v>
      </c>
      <c r="O80" s="30">
        <v>1461.4</v>
      </c>
      <c r="P80" s="30">
        <v>0</v>
      </c>
      <c r="Q80" s="32">
        <f>Q82+Q84+Q86</f>
        <v>1450.7</v>
      </c>
    </row>
    <row r="81" spans="1:17" outlineLevel="1">
      <c r="A81" s="7" t="s">
        <v>67</v>
      </c>
      <c r="B81" s="7" t="s">
        <v>70</v>
      </c>
      <c r="C81" s="7"/>
      <c r="D81" s="8" t="s">
        <v>44</v>
      </c>
      <c r="E81" s="7"/>
      <c r="F81" s="7"/>
      <c r="G81" s="7"/>
      <c r="H81" s="7"/>
      <c r="I81" s="7"/>
      <c r="J81" s="29">
        <v>114</v>
      </c>
      <c r="K81" s="29">
        <v>114</v>
      </c>
      <c r="L81" s="29">
        <v>0</v>
      </c>
      <c r="M81" s="29">
        <v>114</v>
      </c>
      <c r="N81" s="29">
        <v>0</v>
      </c>
      <c r="O81" s="29">
        <v>114</v>
      </c>
      <c r="P81" s="29">
        <v>0</v>
      </c>
      <c r="Q81" s="33">
        <v>113.3</v>
      </c>
    </row>
    <row r="82" spans="1:17" ht="26.4" outlineLevel="2">
      <c r="A82" s="7" t="s">
        <v>67</v>
      </c>
      <c r="B82" s="7" t="s">
        <v>70</v>
      </c>
      <c r="C82" s="7" t="s">
        <v>14</v>
      </c>
      <c r="D82" s="8" t="s">
        <v>13</v>
      </c>
      <c r="E82" s="7"/>
      <c r="F82" s="7"/>
      <c r="G82" s="7"/>
      <c r="H82" s="7"/>
      <c r="I82" s="7"/>
      <c r="J82" s="29">
        <v>114</v>
      </c>
      <c r="K82" s="29">
        <v>114</v>
      </c>
      <c r="L82" s="29">
        <v>0</v>
      </c>
      <c r="M82" s="29">
        <v>114</v>
      </c>
      <c r="N82" s="29">
        <v>0</v>
      </c>
      <c r="O82" s="29">
        <v>114</v>
      </c>
      <c r="P82" s="29">
        <v>0</v>
      </c>
      <c r="Q82" s="33">
        <v>113.3</v>
      </c>
    </row>
    <row r="83" spans="1:17" ht="26.4" outlineLevel="1">
      <c r="A83" s="7" t="s">
        <v>67</v>
      </c>
      <c r="B83" s="7" t="s">
        <v>71</v>
      </c>
      <c r="C83" s="7"/>
      <c r="D83" s="8" t="s">
        <v>45</v>
      </c>
      <c r="E83" s="7"/>
      <c r="F83" s="7"/>
      <c r="G83" s="7"/>
      <c r="H83" s="7"/>
      <c r="I83" s="7"/>
      <c r="J83" s="29">
        <v>100</v>
      </c>
      <c r="K83" s="29">
        <v>100</v>
      </c>
      <c r="L83" s="29">
        <v>0</v>
      </c>
      <c r="M83" s="29">
        <v>100</v>
      </c>
      <c r="N83" s="29">
        <v>0</v>
      </c>
      <c r="O83" s="29">
        <v>100</v>
      </c>
      <c r="P83" s="29">
        <v>0</v>
      </c>
      <c r="Q83" s="33">
        <v>90</v>
      </c>
    </row>
    <row r="84" spans="1:17" outlineLevel="2">
      <c r="A84" s="7" t="s">
        <v>67</v>
      </c>
      <c r="B84" s="7" t="s">
        <v>71</v>
      </c>
      <c r="C84" s="7" t="s">
        <v>23</v>
      </c>
      <c r="D84" s="8" t="s">
        <v>22</v>
      </c>
      <c r="E84" s="7"/>
      <c r="F84" s="7"/>
      <c r="G84" s="7"/>
      <c r="H84" s="7"/>
      <c r="I84" s="7"/>
      <c r="J84" s="29">
        <v>100</v>
      </c>
      <c r="K84" s="29">
        <v>100</v>
      </c>
      <c r="L84" s="29">
        <v>0</v>
      </c>
      <c r="M84" s="29">
        <v>100</v>
      </c>
      <c r="N84" s="29">
        <v>0</v>
      </c>
      <c r="O84" s="29">
        <v>100</v>
      </c>
      <c r="P84" s="29">
        <v>0</v>
      </c>
      <c r="Q84" s="33">
        <v>90</v>
      </c>
    </row>
    <row r="85" spans="1:17" outlineLevel="1">
      <c r="A85" s="7" t="s">
        <v>67</v>
      </c>
      <c r="B85" s="7" t="s">
        <v>72</v>
      </c>
      <c r="C85" s="7"/>
      <c r="D85" s="8" t="s">
        <v>46</v>
      </c>
      <c r="E85" s="7"/>
      <c r="F85" s="7"/>
      <c r="G85" s="7"/>
      <c r="H85" s="7"/>
      <c r="I85" s="7"/>
      <c r="J85" s="29">
        <v>1247.4000000000001</v>
      </c>
      <c r="K85" s="29">
        <v>1247.4000000000001</v>
      </c>
      <c r="L85" s="29">
        <v>0</v>
      </c>
      <c r="M85" s="29">
        <v>1247.4000000000001</v>
      </c>
      <c r="N85" s="29">
        <v>0</v>
      </c>
      <c r="O85" s="29">
        <v>1247.4000000000001</v>
      </c>
      <c r="P85" s="29">
        <v>0</v>
      </c>
      <c r="Q85" s="33">
        <v>1247.4000000000001</v>
      </c>
    </row>
    <row r="86" spans="1:17" outlineLevel="2">
      <c r="A86" s="7" t="s">
        <v>67</v>
      </c>
      <c r="B86" s="7" t="s">
        <v>72</v>
      </c>
      <c r="C86" s="7" t="s">
        <v>23</v>
      </c>
      <c r="D86" s="8" t="s">
        <v>22</v>
      </c>
      <c r="E86" s="7"/>
      <c r="F86" s="7"/>
      <c r="G86" s="7"/>
      <c r="H86" s="7"/>
      <c r="I86" s="7"/>
      <c r="J86" s="29">
        <v>1247.4000000000001</v>
      </c>
      <c r="K86" s="29">
        <v>1247.4000000000001</v>
      </c>
      <c r="L86" s="29">
        <v>0</v>
      </c>
      <c r="M86" s="29">
        <v>1247.4000000000001</v>
      </c>
      <c r="N86" s="29">
        <v>0</v>
      </c>
      <c r="O86" s="29">
        <v>1247.4000000000001</v>
      </c>
      <c r="P86" s="29">
        <v>0</v>
      </c>
      <c r="Q86" s="33">
        <v>1247.4000000000001</v>
      </c>
    </row>
    <row r="87" spans="1:17" s="1" customFormat="1" ht="52.8">
      <c r="A87" s="13" t="s">
        <v>68</v>
      </c>
      <c r="B87" s="13"/>
      <c r="C87" s="13"/>
      <c r="D87" s="14" t="s">
        <v>47</v>
      </c>
      <c r="E87" s="13"/>
      <c r="F87" s="13"/>
      <c r="G87" s="13"/>
      <c r="H87" s="13"/>
      <c r="I87" s="13"/>
      <c r="J87" s="30">
        <v>1267.3</v>
      </c>
      <c r="K87" s="30">
        <v>1267.3</v>
      </c>
      <c r="L87" s="30">
        <v>0</v>
      </c>
      <c r="M87" s="30">
        <v>1267.3</v>
      </c>
      <c r="N87" s="30">
        <v>0</v>
      </c>
      <c r="O87" s="30">
        <v>1267.3</v>
      </c>
      <c r="P87" s="30">
        <v>0</v>
      </c>
      <c r="Q87" s="32">
        <f>Q89+Q91</f>
        <v>1217.2</v>
      </c>
    </row>
    <row r="88" spans="1:17" ht="39.6" outlineLevel="1">
      <c r="A88" s="7" t="s">
        <v>68</v>
      </c>
      <c r="B88" s="7" t="s">
        <v>71</v>
      </c>
      <c r="C88" s="7"/>
      <c r="D88" s="8" t="s">
        <v>48</v>
      </c>
      <c r="E88" s="7"/>
      <c r="F88" s="7"/>
      <c r="G88" s="7"/>
      <c r="H88" s="7"/>
      <c r="I88" s="7"/>
      <c r="J88" s="29">
        <v>1217.5999999999999</v>
      </c>
      <c r="K88" s="29">
        <v>1217.5999999999999</v>
      </c>
      <c r="L88" s="29">
        <v>0</v>
      </c>
      <c r="M88" s="29">
        <v>1217.5999999999999</v>
      </c>
      <c r="N88" s="29">
        <v>0</v>
      </c>
      <c r="O88" s="29">
        <v>1217.5999999999999</v>
      </c>
      <c r="P88" s="29">
        <v>0</v>
      </c>
      <c r="Q88" s="33">
        <v>1167.5</v>
      </c>
    </row>
    <row r="89" spans="1:17" outlineLevel="2">
      <c r="A89" s="7" t="s">
        <v>68</v>
      </c>
      <c r="B89" s="7" t="s">
        <v>71</v>
      </c>
      <c r="C89" s="7" t="s">
        <v>23</v>
      </c>
      <c r="D89" s="8" t="s">
        <v>22</v>
      </c>
      <c r="E89" s="7"/>
      <c r="F89" s="7"/>
      <c r="G89" s="7"/>
      <c r="H89" s="7"/>
      <c r="I89" s="7"/>
      <c r="J89" s="29">
        <v>1217.5999999999999</v>
      </c>
      <c r="K89" s="29">
        <v>1217.5999999999999</v>
      </c>
      <c r="L89" s="29">
        <v>0</v>
      </c>
      <c r="M89" s="29">
        <v>1217.5999999999999</v>
      </c>
      <c r="N89" s="29">
        <v>0</v>
      </c>
      <c r="O89" s="29">
        <v>1217.5999999999999</v>
      </c>
      <c r="P89" s="29">
        <v>0</v>
      </c>
      <c r="Q89" s="33">
        <v>1167.5</v>
      </c>
    </row>
    <row r="90" spans="1:17" ht="26.4" outlineLevel="1">
      <c r="A90" s="7" t="s">
        <v>68</v>
      </c>
      <c r="B90" s="7" t="s">
        <v>72</v>
      </c>
      <c r="C90" s="7"/>
      <c r="D90" s="8" t="s">
        <v>49</v>
      </c>
      <c r="E90" s="7"/>
      <c r="F90" s="7"/>
      <c r="G90" s="7"/>
      <c r="H90" s="7"/>
      <c r="I90" s="7"/>
      <c r="J90" s="29">
        <v>49.7</v>
      </c>
      <c r="K90" s="29">
        <v>49.7</v>
      </c>
      <c r="L90" s="29">
        <v>0</v>
      </c>
      <c r="M90" s="29">
        <v>49.7</v>
      </c>
      <c r="N90" s="29">
        <v>0</v>
      </c>
      <c r="O90" s="29">
        <v>49.7</v>
      </c>
      <c r="P90" s="29">
        <v>0</v>
      </c>
      <c r="Q90" s="33">
        <v>49.7</v>
      </c>
    </row>
    <row r="91" spans="1:17" outlineLevel="2">
      <c r="A91" s="7" t="s">
        <v>68</v>
      </c>
      <c r="B91" s="7" t="s">
        <v>72</v>
      </c>
      <c r="C91" s="7" t="s">
        <v>23</v>
      </c>
      <c r="D91" s="8" t="s">
        <v>22</v>
      </c>
      <c r="E91" s="7"/>
      <c r="F91" s="7"/>
      <c r="G91" s="7"/>
      <c r="H91" s="7"/>
      <c r="I91" s="7"/>
      <c r="J91" s="29">
        <v>49.7</v>
      </c>
      <c r="K91" s="29">
        <v>49.7</v>
      </c>
      <c r="L91" s="29">
        <v>0</v>
      </c>
      <c r="M91" s="29">
        <v>49.7</v>
      </c>
      <c r="N91" s="29">
        <v>0</v>
      </c>
      <c r="O91" s="29">
        <v>49.7</v>
      </c>
      <c r="P91" s="29">
        <v>0</v>
      </c>
      <c r="Q91" s="33">
        <v>49.7</v>
      </c>
    </row>
    <row r="92" spans="1:17" s="1" customFormat="1" ht="26.4">
      <c r="A92" s="13" t="s">
        <v>69</v>
      </c>
      <c r="B92" s="13"/>
      <c r="C92" s="13"/>
      <c r="D92" s="14" t="s">
        <v>50</v>
      </c>
      <c r="E92" s="13"/>
      <c r="F92" s="13"/>
      <c r="G92" s="13"/>
      <c r="H92" s="13"/>
      <c r="I92" s="13"/>
      <c r="J92" s="30">
        <f>J93+J95+J97</f>
        <v>4957.7</v>
      </c>
      <c r="K92" s="30">
        <f t="shared" ref="K92:P92" si="4">K93+K95+K97</f>
        <v>4957.7</v>
      </c>
      <c r="L92" s="30">
        <f t="shared" si="4"/>
        <v>1852.5</v>
      </c>
      <c r="M92" s="30">
        <f t="shared" si="4"/>
        <v>4957.7</v>
      </c>
      <c r="N92" s="30">
        <f t="shared" si="4"/>
        <v>1852.5</v>
      </c>
      <c r="O92" s="30">
        <f t="shared" si="4"/>
        <v>4957.7</v>
      </c>
      <c r="P92" s="30">
        <f t="shared" si="4"/>
        <v>1852.5</v>
      </c>
      <c r="Q92" s="32">
        <f>Q94+Q96+Q97</f>
        <v>4356.7</v>
      </c>
    </row>
    <row r="93" spans="1:17" outlineLevel="1">
      <c r="A93" s="7" t="s">
        <v>69</v>
      </c>
      <c r="B93" s="7" t="s">
        <v>71</v>
      </c>
      <c r="C93" s="7"/>
      <c r="D93" s="8" t="s">
        <v>51</v>
      </c>
      <c r="E93" s="7"/>
      <c r="F93" s="7"/>
      <c r="G93" s="7"/>
      <c r="H93" s="7"/>
      <c r="I93" s="7"/>
      <c r="J93" s="29">
        <v>300</v>
      </c>
      <c r="K93" s="29">
        <v>300</v>
      </c>
      <c r="L93" s="29">
        <v>0</v>
      </c>
      <c r="M93" s="29">
        <v>300</v>
      </c>
      <c r="N93" s="29">
        <v>0</v>
      </c>
      <c r="O93" s="29">
        <v>300</v>
      </c>
      <c r="P93" s="29">
        <v>0</v>
      </c>
      <c r="Q93" s="33">
        <v>0</v>
      </c>
    </row>
    <row r="94" spans="1:17" outlineLevel="2">
      <c r="A94" s="7" t="s">
        <v>69</v>
      </c>
      <c r="B94" s="7" t="s">
        <v>71</v>
      </c>
      <c r="C94" s="7" t="s">
        <v>23</v>
      </c>
      <c r="D94" s="8" t="s">
        <v>22</v>
      </c>
      <c r="E94" s="7"/>
      <c r="F94" s="7"/>
      <c r="G94" s="7"/>
      <c r="H94" s="7"/>
      <c r="I94" s="7"/>
      <c r="J94" s="29">
        <v>300</v>
      </c>
      <c r="K94" s="29">
        <v>300</v>
      </c>
      <c r="L94" s="29">
        <v>0</v>
      </c>
      <c r="M94" s="29">
        <v>300</v>
      </c>
      <c r="N94" s="29">
        <v>0</v>
      </c>
      <c r="O94" s="29">
        <v>300</v>
      </c>
      <c r="P94" s="29">
        <v>0</v>
      </c>
      <c r="Q94" s="33">
        <v>0</v>
      </c>
    </row>
    <row r="95" spans="1:17" outlineLevel="1">
      <c r="A95" s="7" t="s">
        <v>69</v>
      </c>
      <c r="B95" s="7" t="s">
        <v>73</v>
      </c>
      <c r="C95" s="7"/>
      <c r="D95" s="8" t="s">
        <v>52</v>
      </c>
      <c r="E95" s="7"/>
      <c r="F95" s="7"/>
      <c r="G95" s="7"/>
      <c r="H95" s="7"/>
      <c r="I95" s="7"/>
      <c r="J95" s="29">
        <v>1630.1</v>
      </c>
      <c r="K95" s="29">
        <v>1630.1</v>
      </c>
      <c r="L95" s="29">
        <v>0</v>
      </c>
      <c r="M95" s="29">
        <v>1630.1</v>
      </c>
      <c r="N95" s="29">
        <v>0</v>
      </c>
      <c r="O95" s="29">
        <v>1630.1</v>
      </c>
      <c r="P95" s="29">
        <v>0</v>
      </c>
      <c r="Q95" s="33">
        <v>1630</v>
      </c>
    </row>
    <row r="96" spans="1:17" outlineLevel="2">
      <c r="A96" s="7" t="s">
        <v>69</v>
      </c>
      <c r="B96" s="7" t="s">
        <v>73</v>
      </c>
      <c r="C96" s="7" t="s">
        <v>23</v>
      </c>
      <c r="D96" s="8" t="s">
        <v>22</v>
      </c>
      <c r="E96" s="7"/>
      <c r="F96" s="7"/>
      <c r="G96" s="7"/>
      <c r="H96" s="7"/>
      <c r="I96" s="7"/>
      <c r="J96" s="29">
        <v>1630.1</v>
      </c>
      <c r="K96" s="29">
        <v>1630.1</v>
      </c>
      <c r="L96" s="29">
        <v>0</v>
      </c>
      <c r="M96" s="29">
        <v>1630.1</v>
      </c>
      <c r="N96" s="29">
        <v>0</v>
      </c>
      <c r="O96" s="29">
        <v>1630.1</v>
      </c>
      <c r="P96" s="29">
        <v>0</v>
      </c>
      <c r="Q96" s="33">
        <v>1630</v>
      </c>
    </row>
    <row r="97" spans="1:17" ht="26.4" outlineLevel="1">
      <c r="A97" s="7" t="s">
        <v>69</v>
      </c>
      <c r="B97" s="7" t="s">
        <v>76</v>
      </c>
      <c r="C97" s="7"/>
      <c r="D97" s="8" t="s">
        <v>53</v>
      </c>
      <c r="E97" s="7"/>
      <c r="F97" s="7"/>
      <c r="G97" s="7"/>
      <c r="H97" s="7"/>
      <c r="I97" s="7"/>
      <c r="J97" s="29">
        <f>J98+J99</f>
        <v>3027.6</v>
      </c>
      <c r="K97" s="29">
        <f t="shared" ref="K97:P97" si="5">K98+K99</f>
        <v>3027.6</v>
      </c>
      <c r="L97" s="29">
        <f t="shared" si="5"/>
        <v>1852.5</v>
      </c>
      <c r="M97" s="29">
        <f t="shared" si="5"/>
        <v>3027.6</v>
      </c>
      <c r="N97" s="29">
        <f t="shared" si="5"/>
        <v>1852.5</v>
      </c>
      <c r="O97" s="29">
        <f t="shared" si="5"/>
        <v>3027.6</v>
      </c>
      <c r="P97" s="29">
        <f t="shared" si="5"/>
        <v>1852.5</v>
      </c>
      <c r="Q97" s="33">
        <v>2726.7</v>
      </c>
    </row>
    <row r="98" spans="1:17" outlineLevel="2">
      <c r="A98" s="7" t="s">
        <v>69</v>
      </c>
      <c r="B98" s="7" t="s">
        <v>76</v>
      </c>
      <c r="C98" s="7" t="s">
        <v>55</v>
      </c>
      <c r="D98" s="8" t="s">
        <v>54</v>
      </c>
      <c r="E98" s="7"/>
      <c r="F98" s="7"/>
      <c r="G98" s="7"/>
      <c r="H98" s="7"/>
      <c r="I98" s="7"/>
      <c r="J98" s="29">
        <v>1852.5</v>
      </c>
      <c r="K98" s="29">
        <v>1852.5</v>
      </c>
      <c r="L98" s="29">
        <v>1852.5</v>
      </c>
      <c r="M98" s="29">
        <v>1852.5</v>
      </c>
      <c r="N98" s="29">
        <v>1852.5</v>
      </c>
      <c r="O98" s="29">
        <v>1852.5</v>
      </c>
      <c r="P98" s="29">
        <v>1852.5</v>
      </c>
      <c r="Q98" s="33">
        <v>1593.5</v>
      </c>
    </row>
    <row r="99" spans="1:17" outlineLevel="2">
      <c r="A99" s="7" t="s">
        <v>69</v>
      </c>
      <c r="B99" s="7" t="s">
        <v>76</v>
      </c>
      <c r="C99" s="7" t="s">
        <v>57</v>
      </c>
      <c r="D99" s="8" t="s">
        <v>56</v>
      </c>
      <c r="E99" s="7"/>
      <c r="F99" s="7"/>
      <c r="G99" s="7"/>
      <c r="H99" s="7"/>
      <c r="I99" s="7"/>
      <c r="J99" s="29">
        <v>1175.0999999999999</v>
      </c>
      <c r="K99" s="29">
        <v>1175.0999999999999</v>
      </c>
      <c r="L99" s="29">
        <v>0</v>
      </c>
      <c r="M99" s="29">
        <v>1175.0999999999999</v>
      </c>
      <c r="N99" s="29">
        <v>0</v>
      </c>
      <c r="O99" s="29">
        <v>1175.0999999999999</v>
      </c>
      <c r="P99" s="29">
        <v>0</v>
      </c>
      <c r="Q99" s="33">
        <v>1133.2</v>
      </c>
    </row>
    <row r="100" spans="1:17">
      <c r="D100" s="34"/>
      <c r="E100" s="34"/>
      <c r="F100" s="9"/>
      <c r="G100" s="9"/>
      <c r="H100" s="9"/>
      <c r="I100" s="9"/>
      <c r="J100" s="10"/>
      <c r="K100" s="10"/>
      <c r="L100" s="10"/>
      <c r="M100" s="10"/>
      <c r="N100" s="10"/>
      <c r="O100" s="10"/>
      <c r="P100" s="10"/>
      <c r="Q100" s="10"/>
    </row>
    <row r="101" spans="1:17">
      <c r="A101" s="3"/>
      <c r="B101" s="3"/>
      <c r="C101" s="3"/>
      <c r="D101" s="3"/>
      <c r="E101" s="3"/>
      <c r="F101" s="3"/>
      <c r="G101" s="3"/>
      <c r="H101" s="3"/>
      <c r="I101" s="3"/>
      <c r="J101" s="4"/>
      <c r="K101" s="4"/>
      <c r="L101" s="4"/>
      <c r="M101" s="4"/>
      <c r="N101" s="4"/>
      <c r="O101" s="4"/>
      <c r="P101" s="4"/>
      <c r="Q101" s="4"/>
    </row>
    <row r="102" spans="1:17" ht="12.75" customHeight="1">
      <c r="D102" s="35"/>
      <c r="E102" s="35"/>
      <c r="F102" s="35"/>
      <c r="G102" s="35"/>
      <c r="H102" s="35"/>
      <c r="I102" s="35"/>
      <c r="J102" s="35"/>
      <c r="K102" s="35"/>
      <c r="L102" s="35"/>
      <c r="M102" s="35"/>
      <c r="N102" s="35"/>
      <c r="O102" s="35"/>
      <c r="P102" s="35"/>
      <c r="Q102" s="35"/>
    </row>
  </sheetData>
  <mergeCells count="14">
    <mergeCell ref="J9:Q9"/>
    <mergeCell ref="J1:Q1"/>
    <mergeCell ref="J6:Q6"/>
    <mergeCell ref="J7:Q7"/>
    <mergeCell ref="J8:Q8"/>
    <mergeCell ref="D100:E100"/>
    <mergeCell ref="D102:Q102"/>
    <mergeCell ref="A11:Q11"/>
    <mergeCell ref="D13:D15"/>
    <mergeCell ref="A13:A15"/>
    <mergeCell ref="B13:B15"/>
    <mergeCell ref="C13:C15"/>
    <mergeCell ref="J13:J15"/>
    <mergeCell ref="Q13:Q15"/>
  </mergeCells>
  <pageMargins left="0.78700000000000003" right="0.59" top="0.59" bottom="0.59" header="0.39300000000000002" footer="0.51100000000000001"/>
  <pageSetup paperSize="9" scale="7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Сотрудник</dc:creator>
  <cp:lastModifiedBy>Budget-2</cp:lastModifiedBy>
  <cp:lastPrinted>2016-03-15T08:25:43Z</cp:lastPrinted>
  <dcterms:created xsi:type="dcterms:W3CDTF">2015-12-22T08:26:22Z</dcterms:created>
  <dcterms:modified xsi:type="dcterms:W3CDTF">2016-03-23T13:34:46Z</dcterms:modified>
</cp:coreProperties>
</file>