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Документ!$20:$20</definedName>
  </definedNames>
  <calcPr calcId="125725"/>
</workbook>
</file>

<file path=xl/calcChain.xml><?xml version="1.0" encoding="utf-8"?>
<calcChain xmlns="http://schemas.openxmlformats.org/spreadsheetml/2006/main">
  <c r="J76" i="1"/>
  <c r="J75"/>
  <c r="J72"/>
  <c r="J71"/>
  <c r="J22"/>
  <c r="J25"/>
  <c r="J26"/>
  <c r="J56"/>
  <c r="J21"/>
  <c r="R68"/>
  <c r="R21" s="1"/>
  <c r="Q68"/>
  <c r="Q21" s="1"/>
  <c r="R69"/>
  <c r="Q69"/>
  <c r="R70"/>
  <c r="Q70"/>
</calcChain>
</file>

<file path=xl/sharedStrings.xml><?xml version="1.0" encoding="utf-8"?>
<sst xmlns="http://schemas.openxmlformats.org/spreadsheetml/2006/main" count="306" uniqueCount="97">
  <si>
    <t>#Н/Д</t>
  </si>
  <si>
    <t>610</t>
  </si>
  <si>
    <t>688</t>
  </si>
  <si>
    <t>602</t>
  </si>
  <si>
    <t>601</t>
  </si>
  <si>
    <t>680</t>
  </si>
  <si>
    <t>684</t>
  </si>
  <si>
    <t>Всего расходов:</t>
  </si>
  <si>
    <t>01</t>
  </si>
  <si>
    <t>1</t>
  </si>
  <si>
    <t>2</t>
  </si>
  <si>
    <t>3</t>
  </si>
  <si>
    <t>4</t>
  </si>
  <si>
    <t>5</t>
  </si>
  <si>
    <t>6</t>
  </si>
  <si>
    <t>09</t>
  </si>
  <si>
    <t>02</t>
  </si>
  <si>
    <t>03</t>
  </si>
  <si>
    <t>9</t>
  </si>
  <si>
    <t>04</t>
  </si>
  <si>
    <t>05</t>
  </si>
  <si>
    <t>07</t>
  </si>
  <si>
    <t>08</t>
  </si>
  <si>
    <t>10</t>
  </si>
  <si>
    <t>11</t>
  </si>
  <si>
    <t>99</t>
  </si>
  <si>
    <t>МП</t>
  </si>
  <si>
    <t>ПП</t>
  </si>
  <si>
    <t>ППП</t>
  </si>
  <si>
    <t>Наименование</t>
  </si>
  <si>
    <t>Сумма тыс. руб.</t>
  </si>
  <si>
    <t>2015 год</t>
  </si>
  <si>
    <t>плановый период</t>
  </si>
  <si>
    <t>2016 год</t>
  </si>
  <si>
    <t>2017 год</t>
  </si>
  <si>
    <t>к решению Собрания депутатов</t>
  </si>
  <si>
    <t>Кашинского района Тверской области</t>
  </si>
  <si>
    <t xml:space="preserve">от __________2015 г. №_______ </t>
  </si>
  <si>
    <t>от 23.12 .2014 № 289</t>
  </si>
  <si>
    <t>" О бюджете Кашинского района</t>
  </si>
  <si>
    <t>на 2015 год и на плановый период</t>
  </si>
  <si>
    <t xml:space="preserve"> 2016 и 2017 годов" </t>
  </si>
  <si>
    <t>"Приложение № 12</t>
  </si>
  <si>
    <t>Муниципальная программа "Развитие отрасли образования муниципального образования "Кашинский район" на 2015-2017 годы"</t>
  </si>
  <si>
    <t>Подпрограмма "Повышение доступности и качества дошкольного образования"</t>
  </si>
  <si>
    <t>Отдел образования Администрации Кашинского района</t>
  </si>
  <si>
    <t>Подпрограмма " Повышение доступности и качества общего образования"</t>
  </si>
  <si>
    <t>Подпрограмма "Обеспечение качественного дополнительного образования детей"</t>
  </si>
  <si>
    <t>Подпрограмма "Организация отдыха и оздоровления детей"</t>
  </si>
  <si>
    <t>Подпрограмма "Профилактика безнадзорности и правонарушений несовершеннолетних на территории"</t>
  </si>
  <si>
    <t>Подпрограмма"Комплексные меры противодействия злоупотреблению наркотическими средствами,психотронными веществами и их незаконному обороту в Кашинском районе"</t>
  </si>
  <si>
    <t>Обеспечивающая подпрограмма "Обеспечение деятельности отдела образования Кашинского района"</t>
  </si>
  <si>
    <t>Муниципальная программа Развитие  отрасли культура муниципального образования "Кашинский район  на 2015 2017 годы</t>
  </si>
  <si>
    <t>Подпрограмма " Сохранение  и приумножение культурного потенциала Кашинского района "</t>
  </si>
  <si>
    <t>Комитет по культуре, туризму, спорту и делам молодёжи Администрации Кашинского района</t>
  </si>
  <si>
    <t>Подпрограмма " Обеспечение качества условий предоставления образовательных услуг  учреждением  дополнительного образования детей в сфере культуры"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</si>
  <si>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</si>
  <si>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Подпрограмма "Создание условий для занятий населения физической культурой и спортом"</t>
  </si>
  <si>
    <t>Подпрограмма "Обеспечение функционирования спортивных объектов"(МУ "Стадион")"</t>
  </si>
  <si>
    <t>Обеспечивающая подпрограмма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</si>
  <si>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</si>
  <si>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граждан,проживающих в сельской  местности"</t>
  </si>
  <si>
    <t>Администрация Кашинского района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</si>
  <si>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 " на 2015-2017 годы"</t>
  </si>
  <si>
    <t>Подпрограмма "Обеспечение развития системы жилищно-коммунального и газового хозяйства"</t>
  </si>
  <si>
    <t>Подпрограмма "Развитие сферы транспорта,связи и дорожного хозяйства"</t>
  </si>
  <si>
    <t>Подпрограмма "Эффективное управление муниципальным имуществом"</t>
  </si>
  <si>
    <t>Контрольно-счетная палата Кашинского района</t>
  </si>
  <si>
    <t>Собрание депутатов Кашинского района Тверской области</t>
  </si>
  <si>
    <t>Расходы на обеспечение деятельности представительного органа местного самоуправления</t>
  </si>
  <si>
    <t>Отдельные мероприятия, не включенные в муниципальные программы</t>
  </si>
  <si>
    <t>Резервный фонд</t>
  </si>
  <si>
    <t>Расходы,не включенные  в муниципальные программы МО "Кашинский район"</t>
  </si>
  <si>
    <t>Подпрограмма "Обеспечение пожарной безопасности на территории городского поселения - город Кашин"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</si>
  <si>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</si>
  <si>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</si>
  <si>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Подпрограмма"Содействие в обеспечение жильем молодых семей"</t>
  </si>
  <si>
    <t>Подпрограмма "Содействие закреплению молодых специалистов в отраслях образование,здравоохранение и культура"</t>
  </si>
  <si>
    <t>Подпрограмма "Молодежь муниципального образования "Кашинский район "</t>
  </si>
  <si>
    <t>Муниципальная программа "Молодежная политика муниципального образования "Кашинский район" на 2015-2017 годы"</t>
  </si>
  <si>
    <t>Финансовое управление администрации Кашинского района</t>
  </si>
  <si>
    <t>Обеспечивающая подпрограмма "Обеспечение деятельности финансового управления администрации Кашиснкого района"</t>
  </si>
  <si>
    <t>Подпрограмма"Эффективная система межбюджетных отношений в Кашинском районе"</t>
  </si>
  <si>
    <t>Подпрограмма"Обеспечение  сбалансированности и устойчивости местного бюджета Кашинского района"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</si>
  <si>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</si>
  <si>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Обеспечивающая подпрограмма "Обеспечение деятельности администрации Кашинского района"</t>
  </si>
  <si>
    <t>Подпрограмма"Поддержка средств массовой информации (периодическая печать)"</t>
  </si>
  <si>
    <t>Подпрограмма "Оказание содействия в проведении общественно полезных и социально-значимых мероприятий"</t>
  </si>
  <si>
    <t>Подпрограмма"Создание условий для успешного развития  муниципальной службы и институтов гражданского общества на территории Кашинского района"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</si>
  <si>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</si>
  <si>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Подпрограмма "Обеспечение предоставления жилых помещений детям-сиротам и детям</t>
  </si>
  <si>
    <t>Подпрограмма "Содействие временной занятости безработных и ищущих работу граждан"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</si>
  <si>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</si>
  <si>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 "Содержание и благоустройство мест погребений на территории городского поселения - город Кашин"</t>
  </si>
  <si>
    <t>Приложение № 10</t>
  </si>
  <si>
    <t>".</t>
  </si>
  <si>
    <t>Распределение бюджетных ассигнований на реализацию муниципальных программ МО "Кашинский район" и непрограммным направлениям  деятельности по главным распорядителям средств бюджета Кашинского района на 2015 год и на плановый период 2016 и 2017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</si>
</sst>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b/>
      <sz val="11"/>
      <color indexed="8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3">
    <xf numFmtId="0" fontId="0" fillId="2" borderId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3" fillId="28" borderId="8" applyNumberFormat="0" applyAlignment="0" applyProtection="0"/>
    <xf numFmtId="0" fontId="14" fillId="29" borderId="9" applyNumberFormat="0" applyAlignment="0" applyProtection="0"/>
    <xf numFmtId="0" fontId="15" fillId="29" borderId="8" applyNumberFormat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3" applyNumberFormat="0" applyFill="0" applyAlignment="0" applyProtection="0"/>
    <xf numFmtId="0" fontId="20" fillId="30" borderId="14" applyNumberFormat="0" applyAlignment="0" applyProtection="0"/>
    <xf numFmtId="0" fontId="21" fillId="0" borderId="0" applyNumberFormat="0" applyFill="0" applyBorder="0" applyAlignment="0" applyProtection="0"/>
    <xf numFmtId="0" fontId="22" fillId="31" borderId="0" applyNumberFormat="0" applyBorder="0" applyAlignment="0" applyProtection="0"/>
    <xf numFmtId="0" fontId="23" fillId="32" borderId="0" applyNumberFormat="0" applyBorder="0" applyAlignment="0" applyProtection="0"/>
    <xf numFmtId="0" fontId="24" fillId="0" borderId="0" applyNumberFormat="0" applyFill="0" applyBorder="0" applyAlignment="0" applyProtection="0"/>
    <xf numFmtId="0" fontId="2" fillId="33" borderId="15" applyNumberFormat="0" applyFont="0" applyAlignment="0" applyProtection="0"/>
    <xf numFmtId="0" fontId="1" fillId="33" borderId="15" applyNumberFormat="0" applyFont="0" applyAlignment="0" applyProtection="0"/>
    <xf numFmtId="0" fontId="1" fillId="33" borderId="15" applyNumberFormat="0" applyFont="0" applyAlignment="0" applyProtection="0"/>
    <xf numFmtId="0" fontId="1" fillId="33" borderId="15" applyNumberFormat="0" applyFont="0" applyAlignment="0" applyProtection="0"/>
    <xf numFmtId="0" fontId="1" fillId="33" borderId="15" applyNumberFormat="0" applyFont="0" applyAlignment="0" applyProtection="0"/>
    <xf numFmtId="0" fontId="1" fillId="33" borderId="15" applyNumberFormat="0" applyFont="0" applyAlignment="0" applyProtection="0"/>
    <xf numFmtId="0" fontId="1" fillId="33" borderId="15" applyNumberFormat="0" applyFont="0" applyAlignment="0" applyProtection="0"/>
    <xf numFmtId="0" fontId="1" fillId="33" borderId="15" applyNumberFormat="0" applyFont="0" applyAlignment="0" applyProtection="0"/>
    <xf numFmtId="0" fontId="1" fillId="33" borderId="15" applyNumberFormat="0" applyFont="0" applyAlignment="0" applyProtection="0"/>
    <xf numFmtId="0" fontId="1" fillId="33" borderId="15" applyNumberFormat="0" applyFont="0" applyAlignment="0" applyProtection="0"/>
    <xf numFmtId="0" fontId="1" fillId="33" borderId="15" applyNumberFormat="0" applyFont="0" applyAlignment="0" applyProtection="0"/>
    <xf numFmtId="0" fontId="1" fillId="33" borderId="15" applyNumberFormat="0" applyFont="0" applyAlignment="0" applyProtection="0"/>
    <xf numFmtId="0" fontId="1" fillId="33" borderId="15" applyNumberFormat="0" applyFont="0" applyAlignment="0" applyProtection="0"/>
    <xf numFmtId="0" fontId="1" fillId="33" borderId="15" applyNumberFormat="0" applyFont="0" applyAlignment="0" applyProtection="0"/>
    <xf numFmtId="0" fontId="1" fillId="33" borderId="15" applyNumberFormat="0" applyFont="0" applyAlignment="0" applyProtection="0"/>
    <xf numFmtId="0" fontId="1" fillId="33" borderId="15" applyNumberFormat="0" applyFont="0" applyAlignment="0" applyProtection="0"/>
    <xf numFmtId="0" fontId="1" fillId="33" borderId="15" applyNumberFormat="0" applyFont="0" applyAlignment="0" applyProtection="0"/>
    <xf numFmtId="0" fontId="1" fillId="33" borderId="15" applyNumberFormat="0" applyFont="0" applyAlignment="0" applyProtection="0"/>
    <xf numFmtId="0" fontId="25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34" borderId="0" applyNumberFormat="0" applyBorder="0" applyAlignment="0" applyProtection="0"/>
  </cellStyleXfs>
  <cellXfs count="31">
    <xf numFmtId="0" fontId="3" fillId="2" borderId="0" xfId="0" applyFont="1" applyFill="1"/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right" vertical="top" shrinkToFit="1"/>
    </xf>
    <xf numFmtId="49" fontId="6" fillId="3" borderId="2" xfId="0" applyNumberFormat="1" applyFont="1" applyFill="1" applyBorder="1" applyAlignment="1">
      <alignment horizontal="center" vertical="top" shrinkToFit="1"/>
    </xf>
    <xf numFmtId="0" fontId="6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horizontal="center" vertical="top" shrinkToFit="1"/>
    </xf>
    <xf numFmtId="0" fontId="4" fillId="3" borderId="2" xfId="0" applyFont="1" applyFill="1" applyBorder="1" applyAlignment="1">
      <alignment vertical="top" wrapText="1"/>
    </xf>
    <xf numFmtId="164" fontId="4" fillId="3" borderId="2" xfId="0" applyNumberFormat="1" applyFont="1" applyFill="1" applyBorder="1" applyAlignment="1">
      <alignment horizontal="right" vertical="top" shrinkToFit="1"/>
    </xf>
    <xf numFmtId="164" fontId="7" fillId="3" borderId="2" xfId="0" applyNumberFormat="1" applyFont="1" applyFill="1" applyBorder="1" applyAlignment="1">
      <alignment horizontal="right" vertical="top" shrinkToFit="1"/>
    </xf>
    <xf numFmtId="0" fontId="4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0" fontId="8" fillId="0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263">
    <cellStyle name="20% - Акцент1" xfId="1" builtinId="30" customBuiltin="1"/>
    <cellStyle name="20% - Акцент1 10" xfId="2"/>
    <cellStyle name="20% - Акцент1 11" xfId="3"/>
    <cellStyle name="20% - Акцент1 12" xfId="4"/>
    <cellStyle name="20% - Акцент1 13" xfId="5"/>
    <cellStyle name="20% - Акцент1 2" xfId="6"/>
    <cellStyle name="20% - Акцент1 2 2" xfId="7"/>
    <cellStyle name="20% - Акцент1 2 3" xfId="8"/>
    <cellStyle name="20% - Акцент1 2 4" xfId="9"/>
    <cellStyle name="20% - Акцент1 2 5" xfId="10"/>
    <cellStyle name="20% - Акцент1 2 6" xfId="11"/>
    <cellStyle name="20% - Акцент1 3" xfId="12"/>
    <cellStyle name="20% - Акцент1 4" xfId="13"/>
    <cellStyle name="20% - Акцент1 5" xfId="14"/>
    <cellStyle name="20% - Акцент1 6" xfId="15"/>
    <cellStyle name="20% - Акцент1 7" xfId="16"/>
    <cellStyle name="20% - Акцент1 8" xfId="17"/>
    <cellStyle name="20% - Акцент1 9" xfId="18"/>
    <cellStyle name="20% - Акцент2" xfId="19" builtinId="34" customBuiltin="1"/>
    <cellStyle name="20% - Акцент2 10" xfId="20"/>
    <cellStyle name="20% - Акцент2 11" xfId="21"/>
    <cellStyle name="20% - Акцент2 12" xfId="22"/>
    <cellStyle name="20% - Акцент2 13" xfId="23"/>
    <cellStyle name="20% - Акцент2 2" xfId="24"/>
    <cellStyle name="20% - Акцент2 2 2" xfId="25"/>
    <cellStyle name="20% - Акцент2 2 3" xfId="26"/>
    <cellStyle name="20% - Акцент2 2 4" xfId="27"/>
    <cellStyle name="20% - Акцент2 2 5" xfId="28"/>
    <cellStyle name="20% - Акцент2 2 6" xfId="29"/>
    <cellStyle name="20% - Акцент2 3" xfId="30"/>
    <cellStyle name="20% - Акцент2 4" xfId="31"/>
    <cellStyle name="20% - Акцент2 5" xfId="32"/>
    <cellStyle name="20% - Акцент2 6" xfId="33"/>
    <cellStyle name="20% - Акцент2 7" xfId="34"/>
    <cellStyle name="20% - Акцент2 8" xfId="35"/>
    <cellStyle name="20% - Акцент2 9" xfId="36"/>
    <cellStyle name="20% - Акцент3" xfId="37" builtinId="38" customBuiltin="1"/>
    <cellStyle name="20% - Акцент3 10" xfId="38"/>
    <cellStyle name="20% - Акцент3 11" xfId="39"/>
    <cellStyle name="20% - Акцент3 12" xfId="40"/>
    <cellStyle name="20% - Акцент3 13" xfId="41"/>
    <cellStyle name="20% - Акцент3 2" xfId="42"/>
    <cellStyle name="20% - Акцент3 2 2" xfId="43"/>
    <cellStyle name="20% - Акцент3 2 3" xfId="44"/>
    <cellStyle name="20% - Акцент3 2 4" xfId="45"/>
    <cellStyle name="20% - Акцент3 2 5" xfId="46"/>
    <cellStyle name="20% - Акцент3 2 6" xfId="47"/>
    <cellStyle name="20% - Акцент3 3" xfId="48"/>
    <cellStyle name="20% - Акцент3 4" xfId="49"/>
    <cellStyle name="20% - Акцент3 5" xfId="50"/>
    <cellStyle name="20% - Акцент3 6" xfId="51"/>
    <cellStyle name="20% - Акцент3 7" xfId="52"/>
    <cellStyle name="20% - Акцент3 8" xfId="53"/>
    <cellStyle name="20% - Акцент3 9" xfId="54"/>
    <cellStyle name="20% - Акцент4" xfId="55" builtinId="42" customBuiltin="1"/>
    <cellStyle name="20% - Акцент4 10" xfId="56"/>
    <cellStyle name="20% - Акцент4 11" xfId="57"/>
    <cellStyle name="20% - Акцент4 12" xfId="58"/>
    <cellStyle name="20% - Акцент4 13" xfId="59"/>
    <cellStyle name="20% - Акцент4 2" xfId="60"/>
    <cellStyle name="20% - Акцент4 2 2" xfId="61"/>
    <cellStyle name="20% - Акцент4 2 3" xfId="62"/>
    <cellStyle name="20% - Акцент4 2 4" xfId="63"/>
    <cellStyle name="20% - Акцент4 2 5" xfId="64"/>
    <cellStyle name="20% - Акцент4 2 6" xfId="65"/>
    <cellStyle name="20% - Акцент4 3" xfId="66"/>
    <cellStyle name="20% - Акцент4 4" xfId="67"/>
    <cellStyle name="20% - Акцент4 5" xfId="68"/>
    <cellStyle name="20% - Акцент4 6" xfId="69"/>
    <cellStyle name="20% - Акцент4 7" xfId="70"/>
    <cellStyle name="20% - Акцент4 8" xfId="71"/>
    <cellStyle name="20% - Акцент4 9" xfId="72"/>
    <cellStyle name="20% - Акцент5" xfId="73" builtinId="46" customBuiltin="1"/>
    <cellStyle name="20% - Акцент5 10" xfId="74"/>
    <cellStyle name="20% - Акцент5 11" xfId="75"/>
    <cellStyle name="20% - Акцент5 12" xfId="76"/>
    <cellStyle name="20% - Акцент5 13" xfId="77"/>
    <cellStyle name="20% - Акцент5 2" xfId="78"/>
    <cellStyle name="20% - Акцент5 2 2" xfId="79"/>
    <cellStyle name="20% - Акцент5 2 3" xfId="80"/>
    <cellStyle name="20% - Акцент5 2 4" xfId="81"/>
    <cellStyle name="20% - Акцент5 2 5" xfId="82"/>
    <cellStyle name="20% - Акцент5 2 6" xfId="83"/>
    <cellStyle name="20% - Акцент5 3" xfId="84"/>
    <cellStyle name="20% - Акцент5 4" xfId="85"/>
    <cellStyle name="20% - Акцент5 5" xfId="86"/>
    <cellStyle name="20% - Акцент5 6" xfId="87"/>
    <cellStyle name="20% - Акцент5 7" xfId="88"/>
    <cellStyle name="20% - Акцент5 8" xfId="89"/>
    <cellStyle name="20% - Акцент5 9" xfId="90"/>
    <cellStyle name="20% - Акцент6" xfId="91" builtinId="50" customBuiltin="1"/>
    <cellStyle name="20% - Акцент6 10" xfId="92"/>
    <cellStyle name="20% - Акцент6 11" xfId="93"/>
    <cellStyle name="20% - Акцент6 12" xfId="94"/>
    <cellStyle name="20% - Акцент6 13" xfId="95"/>
    <cellStyle name="20% - Акцент6 2" xfId="96"/>
    <cellStyle name="20% - Акцент6 2 2" xfId="97"/>
    <cellStyle name="20% - Акцент6 2 3" xfId="98"/>
    <cellStyle name="20% - Акцент6 2 4" xfId="99"/>
    <cellStyle name="20% - Акцент6 2 5" xfId="100"/>
    <cellStyle name="20% - Акцент6 2 6" xfId="101"/>
    <cellStyle name="20% - Акцент6 3" xfId="102"/>
    <cellStyle name="20% - Акцент6 4" xfId="103"/>
    <cellStyle name="20% - Акцент6 5" xfId="104"/>
    <cellStyle name="20% - Акцент6 6" xfId="105"/>
    <cellStyle name="20% - Акцент6 7" xfId="106"/>
    <cellStyle name="20% - Акцент6 8" xfId="107"/>
    <cellStyle name="20% - Акцент6 9" xfId="108"/>
    <cellStyle name="40% - Акцент1" xfId="109" builtinId="31" customBuiltin="1"/>
    <cellStyle name="40% - Акцент1 10" xfId="110"/>
    <cellStyle name="40% - Акцент1 11" xfId="111"/>
    <cellStyle name="40% - Акцент1 12" xfId="112"/>
    <cellStyle name="40% - Акцент1 13" xfId="113"/>
    <cellStyle name="40% - Акцент1 2" xfId="114"/>
    <cellStyle name="40% - Акцент1 2 2" xfId="115"/>
    <cellStyle name="40% - Акцент1 2 3" xfId="116"/>
    <cellStyle name="40% - Акцент1 2 4" xfId="117"/>
    <cellStyle name="40% - Акцент1 2 5" xfId="118"/>
    <cellStyle name="40% - Акцент1 2 6" xfId="119"/>
    <cellStyle name="40% - Акцент1 3" xfId="120"/>
    <cellStyle name="40% - Акцент1 4" xfId="121"/>
    <cellStyle name="40% - Акцент1 5" xfId="122"/>
    <cellStyle name="40% - Акцент1 6" xfId="123"/>
    <cellStyle name="40% - Акцент1 7" xfId="124"/>
    <cellStyle name="40% - Акцент1 8" xfId="125"/>
    <cellStyle name="40% - Акцент1 9" xfId="126"/>
    <cellStyle name="40% - Акцент2" xfId="127" builtinId="35" customBuiltin="1"/>
    <cellStyle name="40% - Акцент2 10" xfId="128"/>
    <cellStyle name="40% - Акцент2 11" xfId="129"/>
    <cellStyle name="40% - Акцент2 12" xfId="130"/>
    <cellStyle name="40% - Акцент2 13" xfId="131"/>
    <cellStyle name="40% - Акцент2 2" xfId="132"/>
    <cellStyle name="40% - Акцент2 2 2" xfId="133"/>
    <cellStyle name="40% - Акцент2 2 3" xfId="134"/>
    <cellStyle name="40% - Акцент2 2 4" xfId="135"/>
    <cellStyle name="40% - Акцент2 2 5" xfId="136"/>
    <cellStyle name="40% - Акцент2 2 6" xfId="137"/>
    <cellStyle name="40% - Акцент2 3" xfId="138"/>
    <cellStyle name="40% - Акцент2 4" xfId="139"/>
    <cellStyle name="40% - Акцент2 5" xfId="140"/>
    <cellStyle name="40% - Акцент2 6" xfId="141"/>
    <cellStyle name="40% - Акцент2 7" xfId="142"/>
    <cellStyle name="40% - Акцент2 8" xfId="143"/>
    <cellStyle name="40% - Акцент2 9" xfId="144"/>
    <cellStyle name="40% - Акцент3" xfId="145" builtinId="39" customBuiltin="1"/>
    <cellStyle name="40% - Акцент3 10" xfId="146"/>
    <cellStyle name="40% - Акцент3 11" xfId="147"/>
    <cellStyle name="40% - Акцент3 12" xfId="148"/>
    <cellStyle name="40% - Акцент3 13" xfId="149"/>
    <cellStyle name="40% - Акцент3 2" xfId="150"/>
    <cellStyle name="40% - Акцент3 2 2" xfId="151"/>
    <cellStyle name="40% - Акцент3 2 3" xfId="152"/>
    <cellStyle name="40% - Акцент3 2 4" xfId="153"/>
    <cellStyle name="40% - Акцент3 2 5" xfId="154"/>
    <cellStyle name="40% - Акцент3 2 6" xfId="155"/>
    <cellStyle name="40% - Акцент3 3" xfId="156"/>
    <cellStyle name="40% - Акцент3 4" xfId="157"/>
    <cellStyle name="40% - Акцент3 5" xfId="158"/>
    <cellStyle name="40% - Акцент3 6" xfId="159"/>
    <cellStyle name="40% - Акцент3 7" xfId="160"/>
    <cellStyle name="40% - Акцент3 8" xfId="161"/>
    <cellStyle name="40% - Акцент3 9" xfId="162"/>
    <cellStyle name="40% - Акцент4" xfId="163" builtinId="43" customBuiltin="1"/>
    <cellStyle name="40% - Акцент4 10" xfId="164"/>
    <cellStyle name="40% - Акцент4 11" xfId="165"/>
    <cellStyle name="40% - Акцент4 12" xfId="166"/>
    <cellStyle name="40% - Акцент4 13" xfId="167"/>
    <cellStyle name="40% - Акцент4 2" xfId="168"/>
    <cellStyle name="40% - Акцент4 2 2" xfId="169"/>
    <cellStyle name="40% - Акцент4 2 3" xfId="170"/>
    <cellStyle name="40% - Акцент4 2 4" xfId="171"/>
    <cellStyle name="40% - Акцент4 2 5" xfId="172"/>
    <cellStyle name="40% - Акцент4 2 6" xfId="173"/>
    <cellStyle name="40% - Акцент4 3" xfId="174"/>
    <cellStyle name="40% - Акцент4 4" xfId="175"/>
    <cellStyle name="40% - Акцент4 5" xfId="176"/>
    <cellStyle name="40% - Акцент4 6" xfId="177"/>
    <cellStyle name="40% - Акцент4 7" xfId="178"/>
    <cellStyle name="40% - Акцент4 8" xfId="179"/>
    <cellStyle name="40% - Акцент4 9" xfId="180"/>
    <cellStyle name="40% - Акцент5" xfId="181" builtinId="47" customBuiltin="1"/>
    <cellStyle name="40% - Акцент5 10" xfId="182"/>
    <cellStyle name="40% - Акцент5 11" xfId="183"/>
    <cellStyle name="40% - Акцент5 12" xfId="184"/>
    <cellStyle name="40% - Акцент5 13" xfId="185"/>
    <cellStyle name="40% - Акцент5 2" xfId="186"/>
    <cellStyle name="40% - Акцент5 2 2" xfId="187"/>
    <cellStyle name="40% - Акцент5 2 3" xfId="188"/>
    <cellStyle name="40% - Акцент5 2 4" xfId="189"/>
    <cellStyle name="40% - Акцент5 2 5" xfId="190"/>
    <cellStyle name="40% - Акцент5 2 6" xfId="191"/>
    <cellStyle name="40% - Акцент5 3" xfId="192"/>
    <cellStyle name="40% - Акцент5 4" xfId="193"/>
    <cellStyle name="40% - Акцент5 5" xfId="194"/>
    <cellStyle name="40% - Акцент5 6" xfId="195"/>
    <cellStyle name="40% - Акцент5 7" xfId="196"/>
    <cellStyle name="40% - Акцент5 8" xfId="197"/>
    <cellStyle name="40% - Акцент5 9" xfId="198"/>
    <cellStyle name="40% - Акцент6" xfId="199" builtinId="51" customBuiltin="1"/>
    <cellStyle name="40% - Акцент6 10" xfId="200"/>
    <cellStyle name="40% - Акцент6 11" xfId="201"/>
    <cellStyle name="40% - Акцент6 12" xfId="202"/>
    <cellStyle name="40% - Акцент6 13" xfId="203"/>
    <cellStyle name="40% - Акцент6 2" xfId="204"/>
    <cellStyle name="40% - Акцент6 2 2" xfId="205"/>
    <cellStyle name="40% - Акцент6 2 3" xfId="206"/>
    <cellStyle name="40% - Акцент6 2 4" xfId="207"/>
    <cellStyle name="40% - Акцент6 2 5" xfId="208"/>
    <cellStyle name="40% - Акцент6 2 6" xfId="209"/>
    <cellStyle name="40% - Акцент6 3" xfId="210"/>
    <cellStyle name="40% - Акцент6 4" xfId="211"/>
    <cellStyle name="40% - Акцент6 5" xfId="212"/>
    <cellStyle name="40% - Акцент6 6" xfId="213"/>
    <cellStyle name="40% - Акцент6 7" xfId="214"/>
    <cellStyle name="40% - Акцент6 8" xfId="215"/>
    <cellStyle name="40% - Акцент6 9" xfId="216"/>
    <cellStyle name="60% - Акцент1" xfId="217" builtinId="32" customBuiltin="1"/>
    <cellStyle name="60% - Акцент2" xfId="218" builtinId="36" customBuiltin="1"/>
    <cellStyle name="60% - Акцент3" xfId="219" builtinId="40" customBuiltin="1"/>
    <cellStyle name="60% - Акцент4" xfId="220" builtinId="44" customBuiltin="1"/>
    <cellStyle name="60% - Акцент5" xfId="221" builtinId="48" customBuiltin="1"/>
    <cellStyle name="60% - Акцент6" xfId="222" builtinId="52" customBuiltin="1"/>
    <cellStyle name="Акцент1" xfId="223" builtinId="29" customBuiltin="1"/>
    <cellStyle name="Акцент2" xfId="224" builtinId="33" customBuiltin="1"/>
    <cellStyle name="Акцент3" xfId="225" builtinId="37" customBuiltin="1"/>
    <cellStyle name="Акцент4" xfId="226" builtinId="41" customBuiltin="1"/>
    <cellStyle name="Акцент5" xfId="227" builtinId="45" customBuiltin="1"/>
    <cellStyle name="Акцент6" xfId="228" builtinId="49" customBuiltin="1"/>
    <cellStyle name="Ввод " xfId="229" builtinId="20" customBuiltin="1"/>
    <cellStyle name="Вывод" xfId="230" builtinId="21" customBuiltin="1"/>
    <cellStyle name="Вычисление" xfId="231" builtinId="22" customBuiltin="1"/>
    <cellStyle name="Заголовок 1" xfId="232" builtinId="16" customBuiltin="1"/>
    <cellStyle name="Заголовок 2" xfId="233" builtinId="17" customBuiltin="1"/>
    <cellStyle name="Заголовок 3" xfId="234" builtinId="18" customBuiltin="1"/>
    <cellStyle name="Заголовок 4" xfId="235" builtinId="19" customBuiltin="1"/>
    <cellStyle name="Итог" xfId="236" builtinId="25" customBuiltin="1"/>
    <cellStyle name="Контрольная ячейка" xfId="237" builtinId="23" customBuiltin="1"/>
    <cellStyle name="Название" xfId="238" builtinId="15" customBuiltin="1"/>
    <cellStyle name="Нейтральный" xfId="239" builtinId="28" customBuiltin="1"/>
    <cellStyle name="Обычный" xfId="0" builtinId="0"/>
    <cellStyle name="Плохой" xfId="240" builtinId="27" customBuiltin="1"/>
    <cellStyle name="Пояснение" xfId="241" builtinId="53" customBuiltin="1"/>
    <cellStyle name="Примечание" xfId="242" builtinId="10" customBuiltin="1"/>
    <cellStyle name="Примечание 10" xfId="243"/>
    <cellStyle name="Примечание 11" xfId="244"/>
    <cellStyle name="Примечание 12" xfId="245"/>
    <cellStyle name="Примечание 13" xfId="246"/>
    <cellStyle name="Примечание 2" xfId="247"/>
    <cellStyle name="Примечание 2 2" xfId="248"/>
    <cellStyle name="Примечание 2 3" xfId="249"/>
    <cellStyle name="Примечание 2 4" xfId="250"/>
    <cellStyle name="Примечание 2 5" xfId="251"/>
    <cellStyle name="Примечание 2 6" xfId="252"/>
    <cellStyle name="Примечание 3" xfId="253"/>
    <cellStyle name="Примечание 4" xfId="254"/>
    <cellStyle name="Примечание 5" xfId="255"/>
    <cellStyle name="Примечание 6" xfId="256"/>
    <cellStyle name="Примечание 7" xfId="257"/>
    <cellStyle name="Примечание 8" xfId="258"/>
    <cellStyle name="Примечание 9" xfId="259"/>
    <cellStyle name="Связанная ячейка" xfId="260" builtinId="24" customBuiltin="1"/>
    <cellStyle name="Текст предупреждения" xfId="261" builtinId="11" customBuiltin="1"/>
    <cellStyle name="Хороший" xfId="26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105"/>
  <sheetViews>
    <sheetView showGridLines="0" tabSelected="1" workbookViewId="0">
      <pane ySplit="20" topLeftCell="A74" activePane="bottomLeft" state="frozen"/>
      <selection pane="bottomLeft" activeCell="J75" sqref="J75:J76"/>
    </sheetView>
  </sheetViews>
  <sheetFormatPr defaultRowHeight="12.75" outlineLevelRow="2"/>
  <cols>
    <col min="1" max="1" width="11.85546875" customWidth="1"/>
    <col min="2" max="2" width="9.7109375" customWidth="1"/>
    <col min="3" max="3" width="7.7109375" customWidth="1"/>
    <col min="4" max="4" width="49.5703125" customWidth="1"/>
    <col min="5" max="6" width="11.140625" hidden="1" customWidth="1"/>
    <col min="7" max="7" width="11.5703125" hidden="1" customWidth="1"/>
    <col min="8" max="9" width="14.28515625" hidden="1" customWidth="1"/>
    <col min="10" max="10" width="11.7109375" customWidth="1"/>
    <col min="11" max="16" width="11.7109375" hidden="1" customWidth="1"/>
    <col min="17" max="18" width="11.7109375" customWidth="1"/>
  </cols>
  <sheetData>
    <row r="1" spans="1:18" ht="12.75" customHeight="1">
      <c r="J1" s="18" t="s">
        <v>94</v>
      </c>
      <c r="K1" s="18"/>
      <c r="L1" s="18"/>
      <c r="M1" s="18"/>
      <c r="N1" s="18"/>
      <c r="O1" s="18"/>
      <c r="P1" s="18"/>
      <c r="Q1" s="18"/>
      <c r="R1" s="18"/>
    </row>
    <row r="2" spans="1:18">
      <c r="J2" s="18" t="s">
        <v>35</v>
      </c>
      <c r="K2" s="18"/>
      <c r="L2" s="18"/>
      <c r="M2" s="18"/>
      <c r="N2" s="18"/>
      <c r="O2" s="18"/>
      <c r="P2" s="18"/>
      <c r="Q2" s="18"/>
      <c r="R2" s="18"/>
    </row>
    <row r="3" spans="1:18">
      <c r="J3" s="18" t="s">
        <v>36</v>
      </c>
      <c r="K3" s="18"/>
      <c r="L3" s="18"/>
      <c r="M3" s="18"/>
      <c r="N3" s="18"/>
      <c r="O3" s="18"/>
      <c r="P3" s="18"/>
      <c r="Q3" s="18"/>
      <c r="R3" s="18"/>
    </row>
    <row r="4" spans="1:18">
      <c r="J4" s="18" t="s">
        <v>37</v>
      </c>
      <c r="K4" s="18"/>
      <c r="L4" s="18"/>
      <c r="M4" s="18"/>
      <c r="N4" s="18"/>
      <c r="O4" s="18"/>
      <c r="P4" s="18"/>
      <c r="Q4" s="18"/>
      <c r="R4" s="18"/>
    </row>
    <row r="5" spans="1:18">
      <c r="J5" s="20"/>
      <c r="K5" s="20"/>
      <c r="L5" s="20"/>
      <c r="M5" s="20"/>
      <c r="N5" s="20"/>
      <c r="O5" s="20"/>
      <c r="P5" s="20"/>
      <c r="Q5" s="20"/>
      <c r="R5" s="20"/>
    </row>
    <row r="6" spans="1:18">
      <c r="J6" s="19" t="s">
        <v>42</v>
      </c>
      <c r="K6" s="19"/>
      <c r="L6" s="19"/>
      <c r="M6" s="19"/>
      <c r="N6" s="19"/>
      <c r="O6" s="19"/>
      <c r="P6" s="19"/>
      <c r="Q6" s="19"/>
      <c r="R6" s="19"/>
    </row>
    <row r="7" spans="1:18">
      <c r="J7" s="19" t="s">
        <v>35</v>
      </c>
      <c r="K7" s="19"/>
      <c r="L7" s="19"/>
      <c r="M7" s="19"/>
      <c r="N7" s="19"/>
      <c r="O7" s="19"/>
      <c r="P7" s="19"/>
      <c r="Q7" s="19"/>
      <c r="R7" s="19"/>
    </row>
    <row r="8" spans="1:18">
      <c r="J8" s="19" t="s">
        <v>36</v>
      </c>
      <c r="K8" s="19"/>
      <c r="L8" s="19"/>
      <c r="M8" s="19"/>
      <c r="N8" s="19"/>
      <c r="O8" s="19"/>
      <c r="P8" s="19"/>
      <c r="Q8" s="19"/>
      <c r="R8" s="19"/>
    </row>
    <row r="9" spans="1:18">
      <c r="J9" s="19" t="s">
        <v>38</v>
      </c>
      <c r="K9" s="19"/>
      <c r="L9" s="19"/>
      <c r="M9" s="19"/>
      <c r="N9" s="19"/>
      <c r="O9" s="19"/>
      <c r="P9" s="19"/>
      <c r="Q9" s="19"/>
      <c r="R9" s="19"/>
    </row>
    <row r="10" spans="1:18">
      <c r="J10" s="19" t="s">
        <v>39</v>
      </c>
      <c r="K10" s="19"/>
      <c r="L10" s="19"/>
      <c r="M10" s="19"/>
      <c r="N10" s="19"/>
      <c r="O10" s="19"/>
      <c r="P10" s="19"/>
      <c r="Q10" s="19"/>
      <c r="R10" s="19"/>
    </row>
    <row r="11" spans="1:18">
      <c r="J11" s="19" t="s">
        <v>40</v>
      </c>
      <c r="K11" s="19"/>
      <c r="L11" s="19"/>
      <c r="M11" s="19"/>
      <c r="N11" s="19"/>
      <c r="O11" s="19"/>
      <c r="P11" s="19"/>
      <c r="Q11" s="19"/>
      <c r="R11" s="19"/>
    </row>
    <row r="12" spans="1:18">
      <c r="J12" s="21" t="s">
        <v>41</v>
      </c>
      <c r="K12" s="21"/>
      <c r="L12" s="21"/>
      <c r="M12" s="21"/>
      <c r="N12" s="21"/>
      <c r="O12" s="21"/>
      <c r="P12" s="21"/>
      <c r="Q12" s="21"/>
      <c r="R12" s="21"/>
    </row>
    <row r="13" spans="1:18">
      <c r="J13" s="17"/>
      <c r="K13" s="17"/>
      <c r="L13" s="17"/>
      <c r="M13" s="17"/>
      <c r="N13" s="17"/>
      <c r="O13" s="17"/>
      <c r="P13" s="17"/>
      <c r="Q13" s="17"/>
      <c r="R13" s="17"/>
    </row>
    <row r="14" spans="1:18" ht="15.7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</row>
    <row r="15" spans="1:18" ht="69.75" customHeight="1">
      <c r="A15" s="22" t="s">
        <v>96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</row>
    <row r="16" spans="1:18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>
      <c r="A17" s="25" t="s">
        <v>26</v>
      </c>
      <c r="B17" s="25" t="s">
        <v>27</v>
      </c>
      <c r="C17" s="25" t="s">
        <v>28</v>
      </c>
      <c r="D17" s="25" t="s">
        <v>29</v>
      </c>
      <c r="E17" s="3"/>
      <c r="F17" s="3"/>
      <c r="G17" s="3"/>
      <c r="H17" s="3"/>
      <c r="I17" s="3"/>
      <c r="J17" s="28" t="s">
        <v>30</v>
      </c>
      <c r="K17" s="29"/>
      <c r="L17" s="29"/>
      <c r="M17" s="29"/>
      <c r="N17" s="29"/>
      <c r="O17" s="29"/>
      <c r="P17" s="29"/>
      <c r="Q17" s="29"/>
      <c r="R17" s="30"/>
    </row>
    <row r="18" spans="1:18">
      <c r="A18" s="26"/>
      <c r="B18" s="26"/>
      <c r="C18" s="26"/>
      <c r="D18" s="26"/>
      <c r="E18" s="3"/>
      <c r="F18" s="3"/>
      <c r="G18" s="3"/>
      <c r="H18" s="3"/>
      <c r="I18" s="3"/>
      <c r="J18" s="25" t="s">
        <v>31</v>
      </c>
      <c r="K18" s="3"/>
      <c r="L18" s="3"/>
      <c r="M18" s="3"/>
      <c r="N18" s="3"/>
      <c r="O18" s="3"/>
      <c r="P18" s="3"/>
      <c r="Q18" s="28" t="s">
        <v>32</v>
      </c>
      <c r="R18" s="30"/>
    </row>
    <row r="19" spans="1:18">
      <c r="A19" s="27"/>
      <c r="B19" s="27"/>
      <c r="C19" s="27"/>
      <c r="D19" s="27"/>
      <c r="E19" s="3"/>
      <c r="F19" s="3"/>
      <c r="G19" s="3"/>
      <c r="H19" s="3"/>
      <c r="I19" s="3"/>
      <c r="J19" s="27"/>
      <c r="K19" s="3"/>
      <c r="L19" s="3"/>
      <c r="M19" s="3"/>
      <c r="N19" s="3"/>
      <c r="O19" s="3"/>
      <c r="P19" s="3"/>
      <c r="Q19" s="4" t="s">
        <v>33</v>
      </c>
      <c r="R19" s="4" t="s">
        <v>34</v>
      </c>
    </row>
    <row r="20" spans="1:18">
      <c r="A20" s="2">
        <v>1</v>
      </c>
      <c r="B20" s="2">
        <v>2</v>
      </c>
      <c r="C20" s="2">
        <v>3</v>
      </c>
      <c r="D20" s="2">
        <v>4</v>
      </c>
      <c r="E20" s="2" t="s">
        <v>0</v>
      </c>
      <c r="F20" s="2" t="s">
        <v>0</v>
      </c>
      <c r="G20" s="2" t="s">
        <v>0</v>
      </c>
      <c r="H20" s="2" t="s">
        <v>0</v>
      </c>
      <c r="I20" s="2" t="s">
        <v>0</v>
      </c>
      <c r="J20" s="2">
        <v>5</v>
      </c>
      <c r="K20" s="2" t="s">
        <v>0</v>
      </c>
      <c r="L20" s="2" t="s">
        <v>0</v>
      </c>
      <c r="M20" s="2" t="s">
        <v>0</v>
      </c>
      <c r="N20" s="2" t="s">
        <v>0</v>
      </c>
      <c r="O20" s="2" t="s">
        <v>0</v>
      </c>
      <c r="P20" s="2" t="s">
        <v>0</v>
      </c>
      <c r="Q20" s="2">
        <v>6</v>
      </c>
      <c r="R20" s="2">
        <v>7</v>
      </c>
    </row>
    <row r="21" spans="1:18" ht="18.75" customHeight="1">
      <c r="A21" s="7"/>
      <c r="B21" s="7"/>
      <c r="C21" s="7"/>
      <c r="D21" s="6" t="s">
        <v>7</v>
      </c>
      <c r="E21" s="5"/>
      <c r="F21" s="5"/>
      <c r="G21" s="5"/>
      <c r="H21" s="5"/>
      <c r="I21" s="5"/>
      <c r="J21" s="14">
        <f>J22+J37+J42+J49+J52+J61+J68+J77+J84+J91+J96</f>
        <v>472698.7</v>
      </c>
      <c r="K21" s="14">
        <v>472623.66710000002</v>
      </c>
      <c r="L21" s="14">
        <v>0</v>
      </c>
      <c r="M21" s="14">
        <v>472623.66710000002</v>
      </c>
      <c r="N21" s="14">
        <v>0</v>
      </c>
      <c r="O21" s="14">
        <v>472623.66710000002</v>
      </c>
      <c r="P21" s="14">
        <v>0</v>
      </c>
      <c r="Q21" s="14">
        <f>Q22+Q37+Q42+Q49+Q52+Q61+Q68+Q77+Q84+Q91+Q96</f>
        <v>347887.495</v>
      </c>
      <c r="R21" s="14">
        <f>R22+R37+R42+R49+R52+R61+R68+R77+R84+R91+R96</f>
        <v>327774.19500000007</v>
      </c>
    </row>
    <row r="22" spans="1:18" ht="38.25">
      <c r="A22" s="9" t="s">
        <v>8</v>
      </c>
      <c r="B22" s="9"/>
      <c r="C22" s="9"/>
      <c r="D22" s="10" t="s">
        <v>43</v>
      </c>
      <c r="E22" s="9"/>
      <c r="F22" s="9"/>
      <c r="G22" s="9"/>
      <c r="H22" s="9"/>
      <c r="I22" s="9"/>
      <c r="J22" s="8">
        <f>255738.6+499.6</f>
        <v>256238.2</v>
      </c>
      <c r="K22" s="8">
        <v>255738.64</v>
      </c>
      <c r="L22" s="8">
        <v>0</v>
      </c>
      <c r="M22" s="8">
        <v>255738.64</v>
      </c>
      <c r="N22" s="8">
        <v>0</v>
      </c>
      <c r="O22" s="8">
        <v>255738.64</v>
      </c>
      <c r="P22" s="8">
        <v>0</v>
      </c>
      <c r="Q22" s="8">
        <v>251753.2</v>
      </c>
      <c r="R22" s="8">
        <v>235359.2</v>
      </c>
    </row>
    <row r="23" spans="1:18" ht="25.5" outlineLevel="1">
      <c r="A23" s="11" t="s">
        <v>8</v>
      </c>
      <c r="B23" s="11" t="s">
        <v>9</v>
      </c>
      <c r="C23" s="11"/>
      <c r="D23" s="12" t="s">
        <v>44</v>
      </c>
      <c r="E23" s="11"/>
      <c r="F23" s="11"/>
      <c r="G23" s="11"/>
      <c r="H23" s="11"/>
      <c r="I23" s="11"/>
      <c r="J23" s="13">
        <v>80480.899999999994</v>
      </c>
      <c r="K23" s="13">
        <v>80480.957599999994</v>
      </c>
      <c r="L23" s="13">
        <v>0</v>
      </c>
      <c r="M23" s="13">
        <v>80480.957599999994</v>
      </c>
      <c r="N23" s="13">
        <v>0</v>
      </c>
      <c r="O23" s="13">
        <v>80480.957599999994</v>
      </c>
      <c r="P23" s="13">
        <v>0</v>
      </c>
      <c r="Q23" s="13">
        <v>81893.600000000006</v>
      </c>
      <c r="R23" s="13">
        <v>76998.2</v>
      </c>
    </row>
    <row r="24" spans="1:18" ht="25.5" outlineLevel="2">
      <c r="A24" s="11" t="s">
        <v>8</v>
      </c>
      <c r="B24" s="11" t="s">
        <v>9</v>
      </c>
      <c r="C24" s="11" t="s">
        <v>1</v>
      </c>
      <c r="D24" s="12" t="s">
        <v>45</v>
      </c>
      <c r="E24" s="11"/>
      <c r="F24" s="11"/>
      <c r="G24" s="11"/>
      <c r="H24" s="11"/>
      <c r="I24" s="11"/>
      <c r="J24" s="13">
        <v>80480.899999999994</v>
      </c>
      <c r="K24" s="13">
        <v>80480.957599999994</v>
      </c>
      <c r="L24" s="13">
        <v>0</v>
      </c>
      <c r="M24" s="13">
        <v>80480.957599999994</v>
      </c>
      <c r="N24" s="13">
        <v>0</v>
      </c>
      <c r="O24" s="13">
        <v>80480.957599999994</v>
      </c>
      <c r="P24" s="13">
        <v>0</v>
      </c>
      <c r="Q24" s="13">
        <v>81893.600000000006</v>
      </c>
      <c r="R24" s="13">
        <v>76998.2</v>
      </c>
    </row>
    <row r="25" spans="1:18" ht="25.5" outlineLevel="1">
      <c r="A25" s="11" t="s">
        <v>8</v>
      </c>
      <c r="B25" s="11" t="s">
        <v>10</v>
      </c>
      <c r="C25" s="11"/>
      <c r="D25" s="12" t="s">
        <v>46</v>
      </c>
      <c r="E25" s="11"/>
      <c r="F25" s="11"/>
      <c r="G25" s="11"/>
      <c r="H25" s="11"/>
      <c r="I25" s="11"/>
      <c r="J25" s="13">
        <f>146067.5515+499.6</f>
        <v>146567.15150000001</v>
      </c>
      <c r="K25" s="13">
        <v>146067.5515</v>
      </c>
      <c r="L25" s="13">
        <v>0</v>
      </c>
      <c r="M25" s="13">
        <v>146067.5515</v>
      </c>
      <c r="N25" s="13">
        <v>0</v>
      </c>
      <c r="O25" s="13">
        <v>146067.5515</v>
      </c>
      <c r="P25" s="13">
        <v>0</v>
      </c>
      <c r="Q25" s="13">
        <v>142817.20000000001</v>
      </c>
      <c r="R25" s="13">
        <v>134167.20000000001</v>
      </c>
    </row>
    <row r="26" spans="1:18" ht="25.5" outlineLevel="2">
      <c r="A26" s="11" t="s">
        <v>8</v>
      </c>
      <c r="B26" s="11" t="s">
        <v>10</v>
      </c>
      <c r="C26" s="11" t="s">
        <v>1</v>
      </c>
      <c r="D26" s="12" t="s">
        <v>45</v>
      </c>
      <c r="E26" s="11"/>
      <c r="F26" s="11"/>
      <c r="G26" s="11"/>
      <c r="H26" s="11"/>
      <c r="I26" s="11"/>
      <c r="J26" s="13">
        <f>146067.5515+499.6</f>
        <v>146567.15150000001</v>
      </c>
      <c r="K26" s="13">
        <v>146067.5515</v>
      </c>
      <c r="L26" s="13">
        <v>0</v>
      </c>
      <c r="M26" s="13">
        <v>146067.5515</v>
      </c>
      <c r="N26" s="13">
        <v>0</v>
      </c>
      <c r="O26" s="13">
        <v>146067.5515</v>
      </c>
      <c r="P26" s="13">
        <v>0</v>
      </c>
      <c r="Q26" s="13">
        <v>142817.20000000001</v>
      </c>
      <c r="R26" s="13">
        <v>134167.20000000001</v>
      </c>
    </row>
    <row r="27" spans="1:18" ht="25.5" outlineLevel="1">
      <c r="A27" s="11" t="s">
        <v>8</v>
      </c>
      <c r="B27" s="11" t="s">
        <v>11</v>
      </c>
      <c r="C27" s="11"/>
      <c r="D27" s="12" t="s">
        <v>47</v>
      </c>
      <c r="E27" s="11"/>
      <c r="F27" s="11"/>
      <c r="G27" s="11"/>
      <c r="H27" s="11"/>
      <c r="I27" s="11"/>
      <c r="J27" s="13">
        <v>13494.2309</v>
      </c>
      <c r="K27" s="13">
        <v>13494.2309</v>
      </c>
      <c r="L27" s="13">
        <v>0</v>
      </c>
      <c r="M27" s="13">
        <v>13494.2309</v>
      </c>
      <c r="N27" s="13">
        <v>0</v>
      </c>
      <c r="O27" s="13">
        <v>13494.2309</v>
      </c>
      <c r="P27" s="13">
        <v>0</v>
      </c>
      <c r="Q27" s="13">
        <v>14268.4</v>
      </c>
      <c r="R27" s="13">
        <v>12916.8</v>
      </c>
    </row>
    <row r="28" spans="1:18" ht="25.5" outlineLevel="2">
      <c r="A28" s="11" t="s">
        <v>8</v>
      </c>
      <c r="B28" s="11" t="s">
        <v>11</v>
      </c>
      <c r="C28" s="11" t="s">
        <v>1</v>
      </c>
      <c r="D28" s="12" t="s">
        <v>45</v>
      </c>
      <c r="E28" s="11"/>
      <c r="F28" s="11"/>
      <c r="G28" s="11"/>
      <c r="H28" s="11"/>
      <c r="I28" s="11"/>
      <c r="J28" s="13">
        <v>13494.2309</v>
      </c>
      <c r="K28" s="13">
        <v>13494.2309</v>
      </c>
      <c r="L28" s="13">
        <v>0</v>
      </c>
      <c r="M28" s="13">
        <v>13494.2309</v>
      </c>
      <c r="N28" s="13">
        <v>0</v>
      </c>
      <c r="O28" s="13">
        <v>13494.2309</v>
      </c>
      <c r="P28" s="13">
        <v>0</v>
      </c>
      <c r="Q28" s="13">
        <v>14268.4</v>
      </c>
      <c r="R28" s="13">
        <v>12916.8</v>
      </c>
    </row>
    <row r="29" spans="1:18" ht="25.5" outlineLevel="1">
      <c r="A29" s="11" t="s">
        <v>8</v>
      </c>
      <c r="B29" s="11" t="s">
        <v>12</v>
      </c>
      <c r="C29" s="11"/>
      <c r="D29" s="12" t="s">
        <v>48</v>
      </c>
      <c r="E29" s="11"/>
      <c r="F29" s="11"/>
      <c r="G29" s="11"/>
      <c r="H29" s="11"/>
      <c r="I29" s="11"/>
      <c r="J29" s="13">
        <v>5314.5</v>
      </c>
      <c r="K29" s="13">
        <v>5314.5</v>
      </c>
      <c r="L29" s="13">
        <v>0</v>
      </c>
      <c r="M29" s="13">
        <v>5314.5</v>
      </c>
      <c r="N29" s="13">
        <v>0</v>
      </c>
      <c r="O29" s="13">
        <v>5314.5</v>
      </c>
      <c r="P29" s="13">
        <v>0</v>
      </c>
      <c r="Q29" s="13">
        <v>1999.6</v>
      </c>
      <c r="R29" s="13">
        <v>1027.5999999999999</v>
      </c>
    </row>
    <row r="30" spans="1:18" ht="25.5" outlineLevel="2">
      <c r="A30" s="11" t="s">
        <v>8</v>
      </c>
      <c r="B30" s="11" t="s">
        <v>12</v>
      </c>
      <c r="C30" s="11" t="s">
        <v>1</v>
      </c>
      <c r="D30" s="12" t="s">
        <v>45</v>
      </c>
      <c r="E30" s="11"/>
      <c r="F30" s="11"/>
      <c r="G30" s="11"/>
      <c r="H30" s="11"/>
      <c r="I30" s="11"/>
      <c r="J30" s="13">
        <v>5314.5</v>
      </c>
      <c r="K30" s="13">
        <v>5314.5</v>
      </c>
      <c r="L30" s="13">
        <v>0</v>
      </c>
      <c r="M30" s="13">
        <v>5314.5</v>
      </c>
      <c r="N30" s="13">
        <v>0</v>
      </c>
      <c r="O30" s="13">
        <v>5314.5</v>
      </c>
      <c r="P30" s="13">
        <v>0</v>
      </c>
      <c r="Q30" s="13">
        <v>1999.6</v>
      </c>
      <c r="R30" s="13">
        <v>1027.5999999999999</v>
      </c>
    </row>
    <row r="31" spans="1:18" ht="25.5" outlineLevel="1">
      <c r="A31" s="11" t="s">
        <v>8</v>
      </c>
      <c r="B31" s="11" t="s">
        <v>13</v>
      </c>
      <c r="C31" s="11"/>
      <c r="D31" s="12" t="s">
        <v>49</v>
      </c>
      <c r="E31" s="11"/>
      <c r="F31" s="11"/>
      <c r="G31" s="11"/>
      <c r="H31" s="11"/>
      <c r="I31" s="11"/>
      <c r="J31" s="13">
        <v>100</v>
      </c>
      <c r="K31" s="13">
        <v>100</v>
      </c>
      <c r="L31" s="13">
        <v>0</v>
      </c>
      <c r="M31" s="13">
        <v>100</v>
      </c>
      <c r="N31" s="13">
        <v>0</v>
      </c>
      <c r="O31" s="13">
        <v>100</v>
      </c>
      <c r="P31" s="13">
        <v>0</v>
      </c>
      <c r="Q31" s="13">
        <v>100</v>
      </c>
      <c r="R31" s="13">
        <v>100</v>
      </c>
    </row>
    <row r="32" spans="1:18" ht="25.5" outlineLevel="2">
      <c r="A32" s="11" t="s">
        <v>8</v>
      </c>
      <c r="B32" s="11" t="s">
        <v>13</v>
      </c>
      <c r="C32" s="11" t="s">
        <v>1</v>
      </c>
      <c r="D32" s="12" t="s">
        <v>45</v>
      </c>
      <c r="E32" s="11"/>
      <c r="F32" s="11"/>
      <c r="G32" s="11"/>
      <c r="H32" s="11"/>
      <c r="I32" s="11"/>
      <c r="J32" s="13">
        <v>100</v>
      </c>
      <c r="K32" s="13">
        <v>100</v>
      </c>
      <c r="L32" s="13">
        <v>0</v>
      </c>
      <c r="M32" s="13">
        <v>100</v>
      </c>
      <c r="N32" s="13">
        <v>0</v>
      </c>
      <c r="O32" s="13">
        <v>100</v>
      </c>
      <c r="P32" s="13">
        <v>0</v>
      </c>
      <c r="Q32" s="13">
        <v>100</v>
      </c>
      <c r="R32" s="13">
        <v>100</v>
      </c>
    </row>
    <row r="33" spans="1:18" ht="51" outlineLevel="1">
      <c r="A33" s="11" t="s">
        <v>8</v>
      </c>
      <c r="B33" s="11" t="s">
        <v>14</v>
      </c>
      <c r="C33" s="11"/>
      <c r="D33" s="12" t="s">
        <v>50</v>
      </c>
      <c r="E33" s="11"/>
      <c r="F33" s="11"/>
      <c r="G33" s="11"/>
      <c r="H33" s="11"/>
      <c r="I33" s="11"/>
      <c r="J33" s="13">
        <v>50</v>
      </c>
      <c r="K33" s="13">
        <v>50</v>
      </c>
      <c r="L33" s="13">
        <v>0</v>
      </c>
      <c r="M33" s="13">
        <v>50</v>
      </c>
      <c r="N33" s="13">
        <v>0</v>
      </c>
      <c r="O33" s="13">
        <v>50</v>
      </c>
      <c r="P33" s="13">
        <v>0</v>
      </c>
      <c r="Q33" s="13">
        <v>50</v>
      </c>
      <c r="R33" s="13">
        <v>50</v>
      </c>
    </row>
    <row r="34" spans="1:18" ht="18" customHeight="1" outlineLevel="2">
      <c r="A34" s="11" t="s">
        <v>8</v>
      </c>
      <c r="B34" s="11" t="s">
        <v>14</v>
      </c>
      <c r="C34" s="11" t="s">
        <v>1</v>
      </c>
      <c r="D34" s="12" t="s">
        <v>45</v>
      </c>
      <c r="E34" s="11"/>
      <c r="F34" s="11"/>
      <c r="G34" s="11"/>
      <c r="H34" s="11"/>
      <c r="I34" s="11"/>
      <c r="J34" s="13">
        <v>50</v>
      </c>
      <c r="K34" s="13">
        <v>50</v>
      </c>
      <c r="L34" s="13">
        <v>0</v>
      </c>
      <c r="M34" s="13">
        <v>50</v>
      </c>
      <c r="N34" s="13">
        <v>0</v>
      </c>
      <c r="O34" s="13">
        <v>50</v>
      </c>
      <c r="P34" s="13">
        <v>0</v>
      </c>
      <c r="Q34" s="13">
        <v>50</v>
      </c>
      <c r="R34" s="13">
        <v>50</v>
      </c>
    </row>
    <row r="35" spans="1:18" ht="30" customHeight="1" outlineLevel="1">
      <c r="A35" s="11" t="s">
        <v>8</v>
      </c>
      <c r="B35" s="11" t="s">
        <v>15</v>
      </c>
      <c r="C35" s="11"/>
      <c r="D35" s="12" t="s">
        <v>51</v>
      </c>
      <c r="E35" s="11"/>
      <c r="F35" s="11"/>
      <c r="G35" s="11"/>
      <c r="H35" s="11"/>
      <c r="I35" s="11"/>
      <c r="J35" s="13">
        <v>10231.4</v>
      </c>
      <c r="K35" s="13">
        <v>10231.4</v>
      </c>
      <c r="L35" s="13">
        <v>0</v>
      </c>
      <c r="M35" s="13">
        <v>10231.4</v>
      </c>
      <c r="N35" s="13">
        <v>0</v>
      </c>
      <c r="O35" s="13">
        <v>10231.4</v>
      </c>
      <c r="P35" s="13">
        <v>0</v>
      </c>
      <c r="Q35" s="13">
        <v>10624.4</v>
      </c>
      <c r="R35" s="13">
        <v>10099.4</v>
      </c>
    </row>
    <row r="36" spans="1:18" ht="18.75" customHeight="1" outlineLevel="2">
      <c r="A36" s="11" t="s">
        <v>8</v>
      </c>
      <c r="B36" s="11" t="s">
        <v>15</v>
      </c>
      <c r="C36" s="11" t="s">
        <v>1</v>
      </c>
      <c r="D36" s="12" t="s">
        <v>45</v>
      </c>
      <c r="E36" s="11"/>
      <c r="F36" s="11"/>
      <c r="G36" s="11"/>
      <c r="H36" s="11"/>
      <c r="I36" s="11"/>
      <c r="J36" s="13">
        <v>10231.4</v>
      </c>
      <c r="K36" s="13">
        <v>10231.4</v>
      </c>
      <c r="L36" s="13">
        <v>0</v>
      </c>
      <c r="M36" s="13">
        <v>10231.4</v>
      </c>
      <c r="N36" s="13">
        <v>0</v>
      </c>
      <c r="O36" s="13">
        <v>10231.4</v>
      </c>
      <c r="P36" s="13">
        <v>0</v>
      </c>
      <c r="Q36" s="13">
        <v>10624.4</v>
      </c>
      <c r="R36" s="13">
        <v>10099.4</v>
      </c>
    </row>
    <row r="37" spans="1:18" ht="39.75" customHeight="1">
      <c r="A37" s="9" t="s">
        <v>16</v>
      </c>
      <c r="B37" s="9"/>
      <c r="C37" s="9"/>
      <c r="D37" s="10" t="s">
        <v>52</v>
      </c>
      <c r="E37" s="9"/>
      <c r="F37" s="9"/>
      <c r="G37" s="9"/>
      <c r="H37" s="9"/>
      <c r="I37" s="9"/>
      <c r="J37" s="8">
        <v>32871.699999999997</v>
      </c>
      <c r="K37" s="8">
        <v>32871.741000000002</v>
      </c>
      <c r="L37" s="8">
        <v>0</v>
      </c>
      <c r="M37" s="8">
        <v>32871.741000000002</v>
      </c>
      <c r="N37" s="8">
        <v>0</v>
      </c>
      <c r="O37" s="8">
        <v>32871.741000000002</v>
      </c>
      <c r="P37" s="8">
        <v>0</v>
      </c>
      <c r="Q37" s="8">
        <v>27297.200000000001</v>
      </c>
      <c r="R37" s="8">
        <v>23774.5</v>
      </c>
    </row>
    <row r="38" spans="1:18" ht="25.5" outlineLevel="1">
      <c r="A38" s="11" t="s">
        <v>16</v>
      </c>
      <c r="B38" s="11" t="s">
        <v>9</v>
      </c>
      <c r="C38" s="11"/>
      <c r="D38" s="12" t="s">
        <v>53</v>
      </c>
      <c r="E38" s="11"/>
      <c r="F38" s="11"/>
      <c r="G38" s="11"/>
      <c r="H38" s="11"/>
      <c r="I38" s="11"/>
      <c r="J38" s="13">
        <v>28556.198</v>
      </c>
      <c r="K38" s="13">
        <v>28556.198</v>
      </c>
      <c r="L38" s="13">
        <v>0</v>
      </c>
      <c r="M38" s="13">
        <v>28556.198</v>
      </c>
      <c r="N38" s="13">
        <v>0</v>
      </c>
      <c r="O38" s="13">
        <v>28556.198</v>
      </c>
      <c r="P38" s="13">
        <v>0</v>
      </c>
      <c r="Q38" s="13">
        <v>22599.3</v>
      </c>
      <c r="R38" s="13">
        <v>19763.599999999999</v>
      </c>
    </row>
    <row r="39" spans="1:18" ht="25.5" outlineLevel="2">
      <c r="A39" s="11" t="s">
        <v>16</v>
      </c>
      <c r="B39" s="11" t="s">
        <v>9</v>
      </c>
      <c r="C39" s="11" t="s">
        <v>2</v>
      </c>
      <c r="D39" s="12" t="s">
        <v>54</v>
      </c>
      <c r="E39" s="11"/>
      <c r="F39" s="11"/>
      <c r="G39" s="11"/>
      <c r="H39" s="11"/>
      <c r="I39" s="11"/>
      <c r="J39" s="13">
        <v>28556.198</v>
      </c>
      <c r="K39" s="13">
        <v>28556.198</v>
      </c>
      <c r="L39" s="13">
        <v>0</v>
      </c>
      <c r="M39" s="13">
        <v>28556.198</v>
      </c>
      <c r="N39" s="13">
        <v>0</v>
      </c>
      <c r="O39" s="13">
        <v>28556.198</v>
      </c>
      <c r="P39" s="13">
        <v>0</v>
      </c>
      <c r="Q39" s="13">
        <v>22599.3</v>
      </c>
      <c r="R39" s="13">
        <v>19763.599999999999</v>
      </c>
    </row>
    <row r="40" spans="1:18" ht="42" customHeight="1" outlineLevel="1">
      <c r="A40" s="11" t="s">
        <v>16</v>
      </c>
      <c r="B40" s="11" t="s">
        <v>10</v>
      </c>
      <c r="C40" s="11"/>
      <c r="D40" s="12" t="s">
        <v>55</v>
      </c>
      <c r="E40" s="11"/>
      <c r="F40" s="11"/>
      <c r="G40" s="11"/>
      <c r="H40" s="11"/>
      <c r="I40" s="11"/>
      <c r="J40" s="13">
        <v>4315.5429999999997</v>
      </c>
      <c r="K40" s="13">
        <v>4315.5429999999997</v>
      </c>
      <c r="L40" s="13">
        <v>0</v>
      </c>
      <c r="M40" s="13">
        <v>4315.5429999999997</v>
      </c>
      <c r="N40" s="13">
        <v>0</v>
      </c>
      <c r="O40" s="13">
        <v>4315.5429999999997</v>
      </c>
      <c r="P40" s="13">
        <v>0</v>
      </c>
      <c r="Q40" s="13">
        <v>4697.8999999999996</v>
      </c>
      <c r="R40" s="13">
        <v>4010.9</v>
      </c>
    </row>
    <row r="41" spans="1:18" ht="25.5" outlineLevel="2">
      <c r="A41" s="11" t="s">
        <v>16</v>
      </c>
      <c r="B41" s="11" t="s">
        <v>10</v>
      </c>
      <c r="C41" s="11" t="s">
        <v>2</v>
      </c>
      <c r="D41" s="12" t="s">
        <v>54</v>
      </c>
      <c r="E41" s="11"/>
      <c r="F41" s="11"/>
      <c r="G41" s="11"/>
      <c r="H41" s="11"/>
      <c r="I41" s="11"/>
      <c r="J41" s="13">
        <v>4315.5429999999997</v>
      </c>
      <c r="K41" s="13">
        <v>4315.5429999999997</v>
      </c>
      <c r="L41" s="13">
        <v>0</v>
      </c>
      <c r="M41" s="13">
        <v>4315.5429999999997</v>
      </c>
      <c r="N41" s="13">
        <v>0</v>
      </c>
      <c r="O41" s="13">
        <v>4315.5429999999997</v>
      </c>
      <c r="P41" s="13">
        <v>0</v>
      </c>
      <c r="Q41" s="13">
        <v>4697.8999999999996</v>
      </c>
      <c r="R41" s="13">
        <v>4010.9</v>
      </c>
    </row>
    <row r="42" spans="1:18" ht="51">
      <c r="A42" s="9" t="s">
        <v>17</v>
      </c>
      <c r="B42" s="9"/>
      <c r="C42" s="9"/>
      <c r="D42" s="10" t="s">
        <v>56</v>
      </c>
      <c r="E42" s="9"/>
      <c r="F42" s="9"/>
      <c r="G42" s="9"/>
      <c r="H42" s="9"/>
      <c r="I42" s="9"/>
      <c r="J42" s="8">
        <v>3954.8</v>
      </c>
      <c r="K42" s="8">
        <v>3954.8040000000001</v>
      </c>
      <c r="L42" s="8">
        <v>0</v>
      </c>
      <c r="M42" s="8">
        <v>3954.8040000000001</v>
      </c>
      <c r="N42" s="8">
        <v>0</v>
      </c>
      <c r="O42" s="8">
        <v>3954.8040000000001</v>
      </c>
      <c r="P42" s="8">
        <v>0</v>
      </c>
      <c r="Q42" s="8">
        <v>3171.605</v>
      </c>
      <c r="R42" s="8">
        <v>2938.7049999999999</v>
      </c>
    </row>
    <row r="43" spans="1:18" ht="25.5" outlineLevel="1">
      <c r="A43" s="11" t="s">
        <v>17</v>
      </c>
      <c r="B43" s="11" t="s">
        <v>9</v>
      </c>
      <c r="C43" s="11"/>
      <c r="D43" s="12" t="s">
        <v>57</v>
      </c>
      <c r="E43" s="11"/>
      <c r="F43" s="11"/>
      <c r="G43" s="11"/>
      <c r="H43" s="11"/>
      <c r="I43" s="11"/>
      <c r="J43" s="13">
        <v>700</v>
      </c>
      <c r="K43" s="13">
        <v>700</v>
      </c>
      <c r="L43" s="13">
        <v>0</v>
      </c>
      <c r="M43" s="13">
        <v>700</v>
      </c>
      <c r="N43" s="13">
        <v>0</v>
      </c>
      <c r="O43" s="13">
        <v>700</v>
      </c>
      <c r="P43" s="13">
        <v>0</v>
      </c>
      <c r="Q43" s="13">
        <v>710</v>
      </c>
      <c r="R43" s="13">
        <v>680.5</v>
      </c>
    </row>
    <row r="44" spans="1:18" ht="25.5" outlineLevel="2">
      <c r="A44" s="11" t="s">
        <v>17</v>
      </c>
      <c r="B44" s="11" t="s">
        <v>9</v>
      </c>
      <c r="C44" s="11" t="s">
        <v>2</v>
      </c>
      <c r="D44" s="12" t="s">
        <v>54</v>
      </c>
      <c r="E44" s="11"/>
      <c r="F44" s="11"/>
      <c r="G44" s="11"/>
      <c r="H44" s="11"/>
      <c r="I44" s="11"/>
      <c r="J44" s="13">
        <v>700</v>
      </c>
      <c r="K44" s="13">
        <v>700</v>
      </c>
      <c r="L44" s="13">
        <v>0</v>
      </c>
      <c r="M44" s="13">
        <v>700</v>
      </c>
      <c r="N44" s="13">
        <v>0</v>
      </c>
      <c r="O44" s="13">
        <v>700</v>
      </c>
      <c r="P44" s="13">
        <v>0</v>
      </c>
      <c r="Q44" s="13">
        <v>710</v>
      </c>
      <c r="R44" s="13">
        <v>680.5</v>
      </c>
    </row>
    <row r="45" spans="1:18" ht="25.5" outlineLevel="1">
      <c r="A45" s="11" t="s">
        <v>17</v>
      </c>
      <c r="B45" s="11" t="s">
        <v>10</v>
      </c>
      <c r="C45" s="11"/>
      <c r="D45" s="12" t="s">
        <v>58</v>
      </c>
      <c r="E45" s="11"/>
      <c r="F45" s="11"/>
      <c r="G45" s="11"/>
      <c r="H45" s="11"/>
      <c r="I45" s="11"/>
      <c r="J45" s="13">
        <v>2159.1</v>
      </c>
      <c r="K45" s="13">
        <v>2159.154</v>
      </c>
      <c r="L45" s="13">
        <v>0</v>
      </c>
      <c r="M45" s="13">
        <v>2159.154</v>
      </c>
      <c r="N45" s="13">
        <v>0</v>
      </c>
      <c r="O45" s="13">
        <v>2159.154</v>
      </c>
      <c r="P45" s="13">
        <v>0</v>
      </c>
      <c r="Q45" s="13">
        <v>1420.8050000000001</v>
      </c>
      <c r="R45" s="13">
        <v>1237.405</v>
      </c>
    </row>
    <row r="46" spans="1:18" ht="25.5" outlineLevel="2">
      <c r="A46" s="11" t="s">
        <v>17</v>
      </c>
      <c r="B46" s="11" t="s">
        <v>10</v>
      </c>
      <c r="C46" s="11" t="s">
        <v>2</v>
      </c>
      <c r="D46" s="12" t="s">
        <v>54</v>
      </c>
      <c r="E46" s="11"/>
      <c r="F46" s="11"/>
      <c r="G46" s="11"/>
      <c r="H46" s="11"/>
      <c r="I46" s="11"/>
      <c r="J46" s="13">
        <v>2159.1</v>
      </c>
      <c r="K46" s="13">
        <v>2159.154</v>
      </c>
      <c r="L46" s="13">
        <v>0</v>
      </c>
      <c r="M46" s="13">
        <v>2159.154</v>
      </c>
      <c r="N46" s="13">
        <v>0</v>
      </c>
      <c r="O46" s="13">
        <v>2159.154</v>
      </c>
      <c r="P46" s="13">
        <v>0</v>
      </c>
      <c r="Q46" s="13">
        <v>1420.8050000000001</v>
      </c>
      <c r="R46" s="13">
        <v>1237.405</v>
      </c>
    </row>
    <row r="47" spans="1:18" outlineLevel="1">
      <c r="A47" s="11" t="s">
        <v>17</v>
      </c>
      <c r="B47" s="11" t="s">
        <v>18</v>
      </c>
      <c r="C47" s="11"/>
      <c r="D47" s="12" t="s">
        <v>59</v>
      </c>
      <c r="E47" s="11"/>
      <c r="F47" s="11"/>
      <c r="G47" s="11"/>
      <c r="H47" s="11"/>
      <c r="I47" s="11"/>
      <c r="J47" s="13">
        <v>1095.6500000000001</v>
      </c>
      <c r="K47" s="13">
        <v>1095.6500000000001</v>
      </c>
      <c r="L47" s="13">
        <v>0</v>
      </c>
      <c r="M47" s="13">
        <v>1095.6500000000001</v>
      </c>
      <c r="N47" s="13">
        <v>0</v>
      </c>
      <c r="O47" s="13">
        <v>1095.6500000000001</v>
      </c>
      <c r="P47" s="13">
        <v>0</v>
      </c>
      <c r="Q47" s="13">
        <v>1040.8</v>
      </c>
      <c r="R47" s="13">
        <v>1020.8</v>
      </c>
    </row>
    <row r="48" spans="1:18" ht="25.5" outlineLevel="2">
      <c r="A48" s="11" t="s">
        <v>17</v>
      </c>
      <c r="B48" s="11" t="s">
        <v>18</v>
      </c>
      <c r="C48" s="11" t="s">
        <v>2</v>
      </c>
      <c r="D48" s="12" t="s">
        <v>54</v>
      </c>
      <c r="E48" s="11"/>
      <c r="F48" s="11"/>
      <c r="G48" s="11"/>
      <c r="H48" s="11"/>
      <c r="I48" s="11"/>
      <c r="J48" s="13">
        <v>1095.6500000000001</v>
      </c>
      <c r="K48" s="13">
        <v>1095.6500000000001</v>
      </c>
      <c r="L48" s="13">
        <v>0</v>
      </c>
      <c r="M48" s="13">
        <v>1095.6500000000001</v>
      </c>
      <c r="N48" s="13">
        <v>0</v>
      </c>
      <c r="O48" s="13">
        <v>1095.6500000000001</v>
      </c>
      <c r="P48" s="13">
        <v>0</v>
      </c>
      <c r="Q48" s="13">
        <v>1040.8</v>
      </c>
      <c r="R48" s="13">
        <v>1020.8</v>
      </c>
    </row>
    <row r="49" spans="1:18" ht="51">
      <c r="A49" s="9" t="s">
        <v>19</v>
      </c>
      <c r="B49" s="9"/>
      <c r="C49" s="9"/>
      <c r="D49" s="10" t="s">
        <v>60</v>
      </c>
      <c r="E49" s="9"/>
      <c r="F49" s="9"/>
      <c r="G49" s="9"/>
      <c r="H49" s="9"/>
      <c r="I49" s="9"/>
      <c r="J49" s="8">
        <v>200</v>
      </c>
      <c r="K49" s="8">
        <v>200</v>
      </c>
      <c r="L49" s="8">
        <v>0</v>
      </c>
      <c r="M49" s="8">
        <v>200</v>
      </c>
      <c r="N49" s="8">
        <v>0</v>
      </c>
      <c r="O49" s="8">
        <v>200</v>
      </c>
      <c r="P49" s="8">
        <v>0</v>
      </c>
      <c r="Q49" s="8">
        <v>200</v>
      </c>
      <c r="R49" s="8">
        <v>200</v>
      </c>
    </row>
    <row r="50" spans="1:18" ht="25.5" outlineLevel="1">
      <c r="A50" s="11" t="s">
        <v>19</v>
      </c>
      <c r="B50" s="11" t="s">
        <v>10</v>
      </c>
      <c r="C50" s="11"/>
      <c r="D50" s="12" t="s">
        <v>61</v>
      </c>
      <c r="E50" s="11"/>
      <c r="F50" s="11"/>
      <c r="G50" s="11"/>
      <c r="H50" s="11"/>
      <c r="I50" s="11"/>
      <c r="J50" s="13">
        <v>200</v>
      </c>
      <c r="K50" s="13">
        <v>200</v>
      </c>
      <c r="L50" s="13">
        <v>0</v>
      </c>
      <c r="M50" s="13">
        <v>200</v>
      </c>
      <c r="N50" s="13">
        <v>0</v>
      </c>
      <c r="O50" s="13">
        <v>200</v>
      </c>
      <c r="P50" s="13">
        <v>0</v>
      </c>
      <c r="Q50" s="13">
        <v>200</v>
      </c>
      <c r="R50" s="13">
        <v>200</v>
      </c>
    </row>
    <row r="51" spans="1:18" outlineLevel="2">
      <c r="A51" s="11" t="s">
        <v>19</v>
      </c>
      <c r="B51" s="11" t="s">
        <v>10</v>
      </c>
      <c r="C51" s="11" t="s">
        <v>3</v>
      </c>
      <c r="D51" s="12" t="s">
        <v>62</v>
      </c>
      <c r="E51" s="11"/>
      <c r="F51" s="11"/>
      <c r="G51" s="11"/>
      <c r="H51" s="11"/>
      <c r="I51" s="11"/>
      <c r="J51" s="13">
        <v>200</v>
      </c>
      <c r="K51" s="13">
        <v>200</v>
      </c>
      <c r="L51" s="13">
        <v>0</v>
      </c>
      <c r="M51" s="13">
        <v>200</v>
      </c>
      <c r="N51" s="13">
        <v>0</v>
      </c>
      <c r="O51" s="13">
        <v>200</v>
      </c>
      <c r="P51" s="13">
        <v>0</v>
      </c>
      <c r="Q51" s="13">
        <v>200</v>
      </c>
      <c r="R51" s="13">
        <v>200</v>
      </c>
    </row>
    <row r="52" spans="1:18" ht="51">
      <c r="A52" s="9" t="s">
        <v>20</v>
      </c>
      <c r="B52" s="9"/>
      <c r="C52" s="9"/>
      <c r="D52" s="10" t="s">
        <v>63</v>
      </c>
      <c r="E52" s="9"/>
      <c r="F52" s="9"/>
      <c r="G52" s="9"/>
      <c r="H52" s="9"/>
      <c r="I52" s="9"/>
      <c r="J52" s="8">
        <v>121691.8</v>
      </c>
      <c r="K52" s="8">
        <v>122116.32670000001</v>
      </c>
      <c r="L52" s="8">
        <v>0</v>
      </c>
      <c r="M52" s="8">
        <v>122116.32670000001</v>
      </c>
      <c r="N52" s="8">
        <v>0</v>
      </c>
      <c r="O52" s="8">
        <v>122116.32670000001</v>
      </c>
      <c r="P52" s="8">
        <v>0</v>
      </c>
      <c r="Q52" s="8">
        <v>12252.3</v>
      </c>
      <c r="R52" s="8">
        <v>12252.3</v>
      </c>
    </row>
    <row r="53" spans="1:18" ht="25.5" outlineLevel="1">
      <c r="A53" s="11" t="s">
        <v>20</v>
      </c>
      <c r="B53" s="11" t="s">
        <v>9</v>
      </c>
      <c r="C53" s="11"/>
      <c r="D53" s="12" t="s">
        <v>64</v>
      </c>
      <c r="E53" s="11"/>
      <c r="F53" s="11"/>
      <c r="G53" s="11"/>
      <c r="H53" s="11"/>
      <c r="I53" s="11"/>
      <c r="J53" s="13">
        <v>21363.543000000001</v>
      </c>
      <c r="K53" s="13">
        <v>21363.543000000001</v>
      </c>
      <c r="L53" s="13">
        <v>0</v>
      </c>
      <c r="M53" s="13">
        <v>21363.543000000001</v>
      </c>
      <c r="N53" s="13">
        <v>0</v>
      </c>
      <c r="O53" s="13">
        <v>21363.543000000001</v>
      </c>
      <c r="P53" s="13">
        <v>0</v>
      </c>
      <c r="Q53" s="13">
        <v>199.6</v>
      </c>
      <c r="R53" s="13">
        <v>199.6</v>
      </c>
    </row>
    <row r="54" spans="1:18" outlineLevel="2">
      <c r="A54" s="11" t="s">
        <v>20</v>
      </c>
      <c r="B54" s="11" t="s">
        <v>9</v>
      </c>
      <c r="C54" s="11" t="s">
        <v>3</v>
      </c>
      <c r="D54" s="12" t="s">
        <v>62</v>
      </c>
      <c r="E54" s="11"/>
      <c r="F54" s="11"/>
      <c r="G54" s="11"/>
      <c r="H54" s="11"/>
      <c r="I54" s="11"/>
      <c r="J54" s="13">
        <v>21363.5</v>
      </c>
      <c r="K54" s="13">
        <v>21363.543000000001</v>
      </c>
      <c r="L54" s="13">
        <v>0</v>
      </c>
      <c r="M54" s="13">
        <v>21363.543000000001</v>
      </c>
      <c r="N54" s="13">
        <v>0</v>
      </c>
      <c r="O54" s="13">
        <v>21363.543000000001</v>
      </c>
      <c r="P54" s="13">
        <v>0</v>
      </c>
      <c r="Q54" s="13">
        <v>199.6</v>
      </c>
      <c r="R54" s="13">
        <v>199.6</v>
      </c>
    </row>
    <row r="55" spans="1:18" ht="25.5" outlineLevel="1">
      <c r="A55" s="11" t="s">
        <v>20</v>
      </c>
      <c r="B55" s="11" t="s">
        <v>10</v>
      </c>
      <c r="C55" s="11"/>
      <c r="D55" s="12" t="s">
        <v>65</v>
      </c>
      <c r="E55" s="11"/>
      <c r="F55" s="11"/>
      <c r="G55" s="11"/>
      <c r="H55" s="11"/>
      <c r="I55" s="11"/>
      <c r="J55" s="13">
        <v>97708.3</v>
      </c>
      <c r="K55" s="13">
        <v>98132.7837</v>
      </c>
      <c r="L55" s="13">
        <v>0</v>
      </c>
      <c r="M55" s="13">
        <v>98132.7837</v>
      </c>
      <c r="N55" s="13">
        <v>0</v>
      </c>
      <c r="O55" s="13">
        <v>98132.7837</v>
      </c>
      <c r="P55" s="13">
        <v>0</v>
      </c>
      <c r="Q55" s="13">
        <v>10632.7</v>
      </c>
      <c r="R55" s="13">
        <v>10632.7</v>
      </c>
    </row>
    <row r="56" spans="1:18" outlineLevel="2">
      <c r="A56" s="11" t="s">
        <v>20</v>
      </c>
      <c r="B56" s="11" t="s">
        <v>10</v>
      </c>
      <c r="C56" s="11" t="s">
        <v>3</v>
      </c>
      <c r="D56" s="12" t="s">
        <v>62</v>
      </c>
      <c r="E56" s="11"/>
      <c r="F56" s="11"/>
      <c r="G56" s="11"/>
      <c r="H56" s="11"/>
      <c r="I56" s="11"/>
      <c r="J56" s="13">
        <f>98132.7-424.4</f>
        <v>97708.3</v>
      </c>
      <c r="K56" s="13">
        <v>98132.7837</v>
      </c>
      <c r="L56" s="13">
        <v>0</v>
      </c>
      <c r="M56" s="13">
        <v>98132.7837</v>
      </c>
      <c r="N56" s="13">
        <v>0</v>
      </c>
      <c r="O56" s="13">
        <v>98132.7837</v>
      </c>
      <c r="P56" s="13">
        <v>0</v>
      </c>
      <c r="Q56" s="13">
        <v>10632.7</v>
      </c>
      <c r="R56" s="13">
        <v>10632.7</v>
      </c>
    </row>
    <row r="57" spans="1:18" ht="25.5" outlineLevel="1">
      <c r="A57" s="11" t="s">
        <v>20</v>
      </c>
      <c r="B57" s="11" t="s">
        <v>12</v>
      </c>
      <c r="C57" s="11"/>
      <c r="D57" s="12" t="s">
        <v>66</v>
      </c>
      <c r="E57" s="11"/>
      <c r="F57" s="11"/>
      <c r="G57" s="11"/>
      <c r="H57" s="11"/>
      <c r="I57" s="11"/>
      <c r="J57" s="13">
        <v>1420</v>
      </c>
      <c r="K57" s="13">
        <v>1420</v>
      </c>
      <c r="L57" s="13">
        <v>0</v>
      </c>
      <c r="M57" s="13">
        <v>1420</v>
      </c>
      <c r="N57" s="13">
        <v>0</v>
      </c>
      <c r="O57" s="13">
        <v>1420</v>
      </c>
      <c r="P57" s="13">
        <v>0</v>
      </c>
      <c r="Q57" s="13">
        <v>1420</v>
      </c>
      <c r="R57" s="13">
        <v>1420</v>
      </c>
    </row>
    <row r="58" spans="1:18" outlineLevel="2">
      <c r="A58" s="11" t="s">
        <v>20</v>
      </c>
      <c r="B58" s="11" t="s">
        <v>12</v>
      </c>
      <c r="C58" s="11" t="s">
        <v>3</v>
      </c>
      <c r="D58" s="12" t="s">
        <v>62</v>
      </c>
      <c r="E58" s="11"/>
      <c r="F58" s="11"/>
      <c r="G58" s="11"/>
      <c r="H58" s="11"/>
      <c r="I58" s="11"/>
      <c r="J58" s="13">
        <v>1420</v>
      </c>
      <c r="K58" s="13">
        <v>1420</v>
      </c>
      <c r="L58" s="13">
        <v>0</v>
      </c>
      <c r="M58" s="13">
        <v>1420</v>
      </c>
      <c r="N58" s="13">
        <v>0</v>
      </c>
      <c r="O58" s="13">
        <v>1420</v>
      </c>
      <c r="P58" s="13">
        <v>0</v>
      </c>
      <c r="Q58" s="13">
        <v>1420</v>
      </c>
      <c r="R58" s="13">
        <v>1420</v>
      </c>
    </row>
    <row r="59" spans="1:18" ht="38.25" outlineLevel="1">
      <c r="A59" s="11" t="s">
        <v>20</v>
      </c>
      <c r="B59" s="11" t="s">
        <v>13</v>
      </c>
      <c r="C59" s="11"/>
      <c r="D59" s="12" t="s">
        <v>93</v>
      </c>
      <c r="E59" s="11"/>
      <c r="F59" s="11"/>
      <c r="G59" s="11"/>
      <c r="H59" s="11"/>
      <c r="I59" s="11"/>
      <c r="J59" s="13">
        <v>1200</v>
      </c>
      <c r="K59" s="13">
        <v>1200</v>
      </c>
      <c r="L59" s="13">
        <v>0</v>
      </c>
      <c r="M59" s="13">
        <v>1200</v>
      </c>
      <c r="N59" s="13">
        <v>0</v>
      </c>
      <c r="O59" s="13">
        <v>1200</v>
      </c>
      <c r="P59" s="13">
        <v>0</v>
      </c>
      <c r="Q59" s="13">
        <v>0</v>
      </c>
      <c r="R59" s="13">
        <v>0</v>
      </c>
    </row>
    <row r="60" spans="1:18" outlineLevel="2">
      <c r="A60" s="11" t="s">
        <v>20</v>
      </c>
      <c r="B60" s="11" t="s">
        <v>13</v>
      </c>
      <c r="C60" s="11" t="s">
        <v>3</v>
      </c>
      <c r="D60" s="12" t="s">
        <v>62</v>
      </c>
      <c r="E60" s="11"/>
      <c r="F60" s="11"/>
      <c r="G60" s="11"/>
      <c r="H60" s="11"/>
      <c r="I60" s="11"/>
      <c r="J60" s="13">
        <v>1200</v>
      </c>
      <c r="K60" s="13">
        <v>1200</v>
      </c>
      <c r="L60" s="13">
        <v>0</v>
      </c>
      <c r="M60" s="13">
        <v>1200</v>
      </c>
      <c r="N60" s="13">
        <v>0</v>
      </c>
      <c r="O60" s="13">
        <v>1200</v>
      </c>
      <c r="P60" s="13">
        <v>0</v>
      </c>
      <c r="Q60" s="13">
        <v>0</v>
      </c>
      <c r="R60" s="13">
        <v>0</v>
      </c>
    </row>
    <row r="61" spans="1:18" ht="51">
      <c r="A61" s="9" t="s">
        <v>21</v>
      </c>
      <c r="B61" s="9"/>
      <c r="C61" s="9"/>
      <c r="D61" s="10" t="s">
        <v>92</v>
      </c>
      <c r="E61" s="9"/>
      <c r="F61" s="9"/>
      <c r="G61" s="9"/>
      <c r="H61" s="9"/>
      <c r="I61" s="9"/>
      <c r="J61" s="8">
        <v>1187.2</v>
      </c>
      <c r="K61" s="8">
        <v>1187.2203999999999</v>
      </c>
      <c r="L61" s="8">
        <v>0</v>
      </c>
      <c r="M61" s="8">
        <v>1187.2203999999999</v>
      </c>
      <c r="N61" s="8">
        <v>0</v>
      </c>
      <c r="O61" s="8">
        <v>1187.2203999999999</v>
      </c>
      <c r="P61" s="8">
        <v>0</v>
      </c>
      <c r="Q61" s="8">
        <v>3361.6</v>
      </c>
      <c r="R61" s="8">
        <v>3361.6</v>
      </c>
    </row>
    <row r="62" spans="1:18" ht="25.5" outlineLevel="1">
      <c r="A62" s="11" t="s">
        <v>21</v>
      </c>
      <c r="B62" s="11" t="s">
        <v>9</v>
      </c>
      <c r="C62" s="11"/>
      <c r="D62" s="12" t="s">
        <v>91</v>
      </c>
      <c r="E62" s="11"/>
      <c r="F62" s="11"/>
      <c r="G62" s="11"/>
      <c r="H62" s="11"/>
      <c r="I62" s="11"/>
      <c r="J62" s="13">
        <v>100</v>
      </c>
      <c r="K62" s="13">
        <v>100</v>
      </c>
      <c r="L62" s="13">
        <v>0</v>
      </c>
      <c r="M62" s="13">
        <v>100</v>
      </c>
      <c r="N62" s="13">
        <v>0</v>
      </c>
      <c r="O62" s="13">
        <v>100</v>
      </c>
      <c r="P62" s="13">
        <v>0</v>
      </c>
      <c r="Q62" s="13">
        <v>100</v>
      </c>
      <c r="R62" s="13">
        <v>100</v>
      </c>
    </row>
    <row r="63" spans="1:18" outlineLevel="2">
      <c r="A63" s="11" t="s">
        <v>21</v>
      </c>
      <c r="B63" s="11" t="s">
        <v>9</v>
      </c>
      <c r="C63" s="11" t="s">
        <v>3</v>
      </c>
      <c r="D63" s="12" t="s">
        <v>62</v>
      </c>
      <c r="E63" s="11"/>
      <c r="F63" s="11"/>
      <c r="G63" s="11"/>
      <c r="H63" s="11"/>
      <c r="I63" s="11"/>
      <c r="J63" s="13">
        <v>30</v>
      </c>
      <c r="K63" s="13">
        <v>30</v>
      </c>
      <c r="L63" s="13">
        <v>0</v>
      </c>
      <c r="M63" s="13">
        <v>30</v>
      </c>
      <c r="N63" s="13">
        <v>0</v>
      </c>
      <c r="O63" s="13">
        <v>30</v>
      </c>
      <c r="P63" s="13">
        <v>0</v>
      </c>
      <c r="Q63" s="13">
        <v>30</v>
      </c>
      <c r="R63" s="13">
        <v>30</v>
      </c>
    </row>
    <row r="64" spans="1:18" ht="25.5" outlineLevel="2">
      <c r="A64" s="11" t="s">
        <v>21</v>
      </c>
      <c r="B64" s="11" t="s">
        <v>9</v>
      </c>
      <c r="C64" s="11" t="s">
        <v>1</v>
      </c>
      <c r="D64" s="12" t="s">
        <v>45</v>
      </c>
      <c r="E64" s="11"/>
      <c r="F64" s="11"/>
      <c r="G64" s="11"/>
      <c r="H64" s="11"/>
      <c r="I64" s="11"/>
      <c r="J64" s="13">
        <v>20</v>
      </c>
      <c r="K64" s="13">
        <v>20</v>
      </c>
      <c r="L64" s="13">
        <v>0</v>
      </c>
      <c r="M64" s="13">
        <v>20</v>
      </c>
      <c r="N64" s="13">
        <v>0</v>
      </c>
      <c r="O64" s="13">
        <v>20</v>
      </c>
      <c r="P64" s="13">
        <v>0</v>
      </c>
      <c r="Q64" s="13">
        <v>20</v>
      </c>
      <c r="R64" s="13">
        <v>20</v>
      </c>
    </row>
    <row r="65" spans="1:18" ht="25.5" outlineLevel="2">
      <c r="A65" s="11" t="s">
        <v>21</v>
      </c>
      <c r="B65" s="11" t="s">
        <v>9</v>
      </c>
      <c r="C65" s="11" t="s">
        <v>2</v>
      </c>
      <c r="D65" s="12" t="s">
        <v>54</v>
      </c>
      <c r="E65" s="11"/>
      <c r="F65" s="11"/>
      <c r="G65" s="11"/>
      <c r="H65" s="11"/>
      <c r="I65" s="11"/>
      <c r="J65" s="13">
        <v>50</v>
      </c>
      <c r="K65" s="13">
        <v>50</v>
      </c>
      <c r="L65" s="13">
        <v>0</v>
      </c>
      <c r="M65" s="13">
        <v>50</v>
      </c>
      <c r="N65" s="13">
        <v>0</v>
      </c>
      <c r="O65" s="13">
        <v>50</v>
      </c>
      <c r="P65" s="13">
        <v>0</v>
      </c>
      <c r="Q65" s="13">
        <v>50</v>
      </c>
      <c r="R65" s="13">
        <v>50</v>
      </c>
    </row>
    <row r="66" spans="1:18" ht="25.5" outlineLevel="1">
      <c r="A66" s="11" t="s">
        <v>21</v>
      </c>
      <c r="B66" s="11" t="s">
        <v>10</v>
      </c>
      <c r="C66" s="11"/>
      <c r="D66" s="12" t="s">
        <v>90</v>
      </c>
      <c r="E66" s="11"/>
      <c r="F66" s="11"/>
      <c r="G66" s="11"/>
      <c r="H66" s="11"/>
      <c r="I66" s="11"/>
      <c r="J66" s="13">
        <v>1087.2</v>
      </c>
      <c r="K66" s="13">
        <v>1087.2203999999999</v>
      </c>
      <c r="L66" s="13">
        <v>0</v>
      </c>
      <c r="M66" s="13">
        <v>1087.2203999999999</v>
      </c>
      <c r="N66" s="13">
        <v>0</v>
      </c>
      <c r="O66" s="13">
        <v>1087.2203999999999</v>
      </c>
      <c r="P66" s="13">
        <v>0</v>
      </c>
      <c r="Q66" s="13">
        <v>3261.6</v>
      </c>
      <c r="R66" s="13">
        <v>3261.6</v>
      </c>
    </row>
    <row r="67" spans="1:18" outlineLevel="2">
      <c r="A67" s="11" t="s">
        <v>21</v>
      </c>
      <c r="B67" s="11" t="s">
        <v>10</v>
      </c>
      <c r="C67" s="11" t="s">
        <v>3</v>
      </c>
      <c r="D67" s="12" t="s">
        <v>62</v>
      </c>
      <c r="E67" s="11"/>
      <c r="F67" s="11"/>
      <c r="G67" s="11"/>
      <c r="H67" s="11"/>
      <c r="I67" s="11"/>
      <c r="J67" s="13">
        <v>1087.2</v>
      </c>
      <c r="K67" s="13">
        <v>1087.2203999999999</v>
      </c>
      <c r="L67" s="13">
        <v>0</v>
      </c>
      <c r="M67" s="13">
        <v>1087.2203999999999</v>
      </c>
      <c r="N67" s="13">
        <v>0</v>
      </c>
      <c r="O67" s="13">
        <v>1087.2203999999999</v>
      </c>
      <c r="P67" s="13">
        <v>0</v>
      </c>
      <c r="Q67" s="13">
        <v>3261.6</v>
      </c>
      <c r="R67" s="13">
        <v>3261.6</v>
      </c>
    </row>
    <row r="68" spans="1:18" ht="51">
      <c r="A68" s="9" t="s">
        <v>22</v>
      </c>
      <c r="B68" s="9"/>
      <c r="C68" s="9"/>
      <c r="D68" s="10" t="s">
        <v>89</v>
      </c>
      <c r="E68" s="9"/>
      <c r="F68" s="9"/>
      <c r="G68" s="9"/>
      <c r="H68" s="9"/>
      <c r="I68" s="9"/>
      <c r="J68" s="8">
        <v>38375.300000000003</v>
      </c>
      <c r="K68" s="8">
        <v>38375.313000000002</v>
      </c>
      <c r="L68" s="8">
        <v>0</v>
      </c>
      <c r="M68" s="8">
        <v>38375.313000000002</v>
      </c>
      <c r="N68" s="8">
        <v>0</v>
      </c>
      <c r="O68" s="8">
        <v>38375.313000000002</v>
      </c>
      <c r="P68" s="8">
        <v>0</v>
      </c>
      <c r="Q68" s="8">
        <f>35673.4+9.7</f>
        <v>35683.1</v>
      </c>
      <c r="R68" s="8">
        <f>35712.4+7</f>
        <v>35719.4</v>
      </c>
    </row>
    <row r="69" spans="1:18" ht="51" outlineLevel="1">
      <c r="A69" s="11" t="s">
        <v>22</v>
      </c>
      <c r="B69" s="11" t="s">
        <v>9</v>
      </c>
      <c r="C69" s="11"/>
      <c r="D69" s="12" t="s">
        <v>88</v>
      </c>
      <c r="E69" s="11"/>
      <c r="F69" s="11"/>
      <c r="G69" s="11"/>
      <c r="H69" s="11"/>
      <c r="I69" s="11"/>
      <c r="J69" s="13">
        <v>3734.5</v>
      </c>
      <c r="K69" s="13">
        <v>3734.5</v>
      </c>
      <c r="L69" s="13">
        <v>0</v>
      </c>
      <c r="M69" s="13">
        <v>3734.5</v>
      </c>
      <c r="N69" s="13">
        <v>0</v>
      </c>
      <c r="O69" s="13">
        <v>3734.5</v>
      </c>
      <c r="P69" s="13">
        <v>0</v>
      </c>
      <c r="Q69" s="13">
        <f>1908.8+9.7</f>
        <v>1918.5</v>
      </c>
      <c r="R69" s="13">
        <f>1947.8+7</f>
        <v>1954.8</v>
      </c>
    </row>
    <row r="70" spans="1:18" outlineLevel="2">
      <c r="A70" s="11" t="s">
        <v>22</v>
      </c>
      <c r="B70" s="11" t="s">
        <v>9</v>
      </c>
      <c r="C70" s="11" t="s">
        <v>3</v>
      </c>
      <c r="D70" s="12" t="s">
        <v>62</v>
      </c>
      <c r="E70" s="11"/>
      <c r="F70" s="11"/>
      <c r="G70" s="11"/>
      <c r="H70" s="11"/>
      <c r="I70" s="11"/>
      <c r="J70" s="13">
        <v>3734.5</v>
      </c>
      <c r="K70" s="13">
        <v>3734.5</v>
      </c>
      <c r="L70" s="13">
        <v>0</v>
      </c>
      <c r="M70" s="13">
        <v>3734.5</v>
      </c>
      <c r="N70" s="13">
        <v>0</v>
      </c>
      <c r="O70" s="13">
        <v>3734.5</v>
      </c>
      <c r="P70" s="13">
        <v>0</v>
      </c>
      <c r="Q70" s="13">
        <f>1908.8+9.7</f>
        <v>1918.5</v>
      </c>
      <c r="R70" s="13">
        <f>1947.8+7</f>
        <v>1954.8</v>
      </c>
    </row>
    <row r="71" spans="1:18" ht="38.25" outlineLevel="1">
      <c r="A71" s="11" t="s">
        <v>22</v>
      </c>
      <c r="B71" s="11" t="s">
        <v>10</v>
      </c>
      <c r="C71" s="11"/>
      <c r="D71" s="12" t="s">
        <v>87</v>
      </c>
      <c r="E71" s="11"/>
      <c r="F71" s="11"/>
      <c r="G71" s="11"/>
      <c r="H71" s="11"/>
      <c r="I71" s="11"/>
      <c r="J71" s="13">
        <f>2091+50</f>
        <v>2141</v>
      </c>
      <c r="K71" s="13">
        <v>2091</v>
      </c>
      <c r="L71" s="13">
        <v>0</v>
      </c>
      <c r="M71" s="13">
        <v>2091</v>
      </c>
      <c r="N71" s="13">
        <v>0</v>
      </c>
      <c r="O71" s="13">
        <v>2091</v>
      </c>
      <c r="P71" s="13">
        <v>0</v>
      </c>
      <c r="Q71" s="13">
        <v>2389</v>
      </c>
      <c r="R71" s="13">
        <v>2389</v>
      </c>
    </row>
    <row r="72" spans="1:18" outlineLevel="2">
      <c r="A72" s="11" t="s">
        <v>22</v>
      </c>
      <c r="B72" s="11" t="s">
        <v>10</v>
      </c>
      <c r="C72" s="11" t="s">
        <v>3</v>
      </c>
      <c r="D72" s="12" t="s">
        <v>62</v>
      </c>
      <c r="E72" s="11"/>
      <c r="F72" s="11"/>
      <c r="G72" s="11"/>
      <c r="H72" s="11"/>
      <c r="I72" s="11"/>
      <c r="J72" s="13">
        <f>2091+50</f>
        <v>2141</v>
      </c>
      <c r="K72" s="13">
        <v>2091</v>
      </c>
      <c r="L72" s="13">
        <v>0</v>
      </c>
      <c r="M72" s="13">
        <v>2091</v>
      </c>
      <c r="N72" s="13">
        <v>0</v>
      </c>
      <c r="O72" s="13">
        <v>2091</v>
      </c>
      <c r="P72" s="13">
        <v>0</v>
      </c>
      <c r="Q72" s="13">
        <v>2389</v>
      </c>
      <c r="R72" s="13">
        <v>2389</v>
      </c>
    </row>
    <row r="73" spans="1:18" ht="25.5" outlineLevel="1">
      <c r="A73" s="11" t="s">
        <v>22</v>
      </c>
      <c r="B73" s="11" t="s">
        <v>11</v>
      </c>
      <c r="C73" s="11"/>
      <c r="D73" s="12" t="s">
        <v>86</v>
      </c>
      <c r="E73" s="11"/>
      <c r="F73" s="11"/>
      <c r="G73" s="11"/>
      <c r="H73" s="11"/>
      <c r="I73" s="11"/>
      <c r="J73" s="13">
        <v>1743.8130000000001</v>
      </c>
      <c r="K73" s="13">
        <v>1743.8130000000001</v>
      </c>
      <c r="L73" s="13">
        <v>0</v>
      </c>
      <c r="M73" s="13">
        <v>1743.8130000000001</v>
      </c>
      <c r="N73" s="13">
        <v>0</v>
      </c>
      <c r="O73" s="13">
        <v>1743.8130000000001</v>
      </c>
      <c r="P73" s="13">
        <v>0</v>
      </c>
      <c r="Q73" s="13">
        <v>820</v>
      </c>
      <c r="R73" s="13">
        <v>820</v>
      </c>
    </row>
    <row r="74" spans="1:18" outlineLevel="2">
      <c r="A74" s="11" t="s">
        <v>22</v>
      </c>
      <c r="B74" s="11" t="s">
        <v>11</v>
      </c>
      <c r="C74" s="11" t="s">
        <v>3</v>
      </c>
      <c r="D74" s="12" t="s">
        <v>62</v>
      </c>
      <c r="E74" s="11"/>
      <c r="F74" s="11"/>
      <c r="G74" s="11"/>
      <c r="H74" s="11"/>
      <c r="I74" s="11"/>
      <c r="J74" s="13">
        <v>1743.8</v>
      </c>
      <c r="K74" s="13">
        <v>1743.8130000000001</v>
      </c>
      <c r="L74" s="13">
        <v>0</v>
      </c>
      <c r="M74" s="13">
        <v>1743.8130000000001</v>
      </c>
      <c r="N74" s="13">
        <v>0</v>
      </c>
      <c r="O74" s="13">
        <v>1743.8130000000001</v>
      </c>
      <c r="P74" s="13">
        <v>0</v>
      </c>
      <c r="Q74" s="13">
        <v>820</v>
      </c>
      <c r="R74" s="13">
        <v>820</v>
      </c>
    </row>
    <row r="75" spans="1:18" ht="25.5" outlineLevel="1">
      <c r="A75" s="11" t="s">
        <v>22</v>
      </c>
      <c r="B75" s="11" t="s">
        <v>18</v>
      </c>
      <c r="C75" s="11"/>
      <c r="D75" s="12" t="s">
        <v>85</v>
      </c>
      <c r="E75" s="11"/>
      <c r="F75" s="11"/>
      <c r="G75" s="11"/>
      <c r="H75" s="11"/>
      <c r="I75" s="11"/>
      <c r="J75" s="13">
        <f>30806-50</f>
        <v>30756</v>
      </c>
      <c r="K75" s="13">
        <v>30806</v>
      </c>
      <c r="L75" s="13">
        <v>0</v>
      </c>
      <c r="M75" s="13">
        <v>30806</v>
      </c>
      <c r="N75" s="13">
        <v>0</v>
      </c>
      <c r="O75" s="13">
        <v>30806</v>
      </c>
      <c r="P75" s="13">
        <v>0</v>
      </c>
      <c r="Q75" s="13">
        <v>30555.599999999999</v>
      </c>
      <c r="R75" s="13">
        <v>30555.599999999999</v>
      </c>
    </row>
    <row r="76" spans="1:18" outlineLevel="2">
      <c r="A76" s="11" t="s">
        <v>22</v>
      </c>
      <c r="B76" s="11" t="s">
        <v>18</v>
      </c>
      <c r="C76" s="11" t="s">
        <v>3</v>
      </c>
      <c r="D76" s="12" t="s">
        <v>62</v>
      </c>
      <c r="E76" s="11"/>
      <c r="F76" s="11"/>
      <c r="G76" s="11"/>
      <c r="H76" s="11"/>
      <c r="I76" s="11"/>
      <c r="J76" s="13">
        <f>30806-50</f>
        <v>30756</v>
      </c>
      <c r="K76" s="13">
        <v>30806</v>
      </c>
      <c r="L76" s="13">
        <v>0</v>
      </c>
      <c r="M76" s="13">
        <v>30806</v>
      </c>
      <c r="N76" s="13">
        <v>0</v>
      </c>
      <c r="O76" s="13">
        <v>30806</v>
      </c>
      <c r="P76" s="13">
        <v>0</v>
      </c>
      <c r="Q76" s="13">
        <v>30555.599999999999</v>
      </c>
      <c r="R76" s="13">
        <v>30555.599999999999</v>
      </c>
    </row>
    <row r="77" spans="1:18" ht="51">
      <c r="A77" s="9" t="s">
        <v>15</v>
      </c>
      <c r="B77" s="9"/>
      <c r="C77" s="9"/>
      <c r="D77" s="10" t="s">
        <v>84</v>
      </c>
      <c r="E77" s="9"/>
      <c r="F77" s="9"/>
      <c r="G77" s="9"/>
      <c r="H77" s="9"/>
      <c r="I77" s="9"/>
      <c r="J77" s="8">
        <v>10023</v>
      </c>
      <c r="K77" s="8">
        <v>10023</v>
      </c>
      <c r="L77" s="8">
        <v>0</v>
      </c>
      <c r="M77" s="8">
        <v>10023</v>
      </c>
      <c r="N77" s="8">
        <v>0</v>
      </c>
      <c r="O77" s="8">
        <v>10023</v>
      </c>
      <c r="P77" s="8">
        <v>0</v>
      </c>
      <c r="Q77" s="8">
        <v>7553.03</v>
      </c>
      <c r="R77" s="8">
        <v>7553.03</v>
      </c>
    </row>
    <row r="78" spans="1:18" ht="25.5" outlineLevel="1">
      <c r="A78" s="11" t="s">
        <v>15</v>
      </c>
      <c r="B78" s="11" t="s">
        <v>9</v>
      </c>
      <c r="C78" s="11"/>
      <c r="D78" s="12" t="s">
        <v>83</v>
      </c>
      <c r="E78" s="11"/>
      <c r="F78" s="11"/>
      <c r="G78" s="11"/>
      <c r="H78" s="11"/>
      <c r="I78" s="11"/>
      <c r="J78" s="13">
        <v>820</v>
      </c>
      <c r="K78" s="13">
        <v>820</v>
      </c>
      <c r="L78" s="13">
        <v>0</v>
      </c>
      <c r="M78" s="13">
        <v>820</v>
      </c>
      <c r="N78" s="13">
        <v>0</v>
      </c>
      <c r="O78" s="13">
        <v>820</v>
      </c>
      <c r="P78" s="13">
        <v>0</v>
      </c>
      <c r="Q78" s="13">
        <v>550</v>
      </c>
      <c r="R78" s="13">
        <v>550</v>
      </c>
    </row>
    <row r="79" spans="1:18" ht="25.5" outlineLevel="2">
      <c r="A79" s="11" t="s">
        <v>15</v>
      </c>
      <c r="B79" s="11" t="s">
        <v>9</v>
      </c>
      <c r="C79" s="11" t="s">
        <v>4</v>
      </c>
      <c r="D79" s="12" t="s">
        <v>80</v>
      </c>
      <c r="E79" s="11"/>
      <c r="F79" s="11"/>
      <c r="G79" s="11"/>
      <c r="H79" s="11"/>
      <c r="I79" s="11"/>
      <c r="J79" s="13">
        <v>820</v>
      </c>
      <c r="K79" s="13">
        <v>820</v>
      </c>
      <c r="L79" s="13">
        <v>0</v>
      </c>
      <c r="M79" s="13">
        <v>820</v>
      </c>
      <c r="N79" s="13">
        <v>0</v>
      </c>
      <c r="O79" s="13">
        <v>820</v>
      </c>
      <c r="P79" s="13">
        <v>0</v>
      </c>
      <c r="Q79" s="13">
        <v>550</v>
      </c>
      <c r="R79" s="13">
        <v>550</v>
      </c>
    </row>
    <row r="80" spans="1:18" ht="25.5" outlineLevel="1">
      <c r="A80" s="11" t="s">
        <v>15</v>
      </c>
      <c r="B80" s="11" t="s">
        <v>11</v>
      </c>
      <c r="C80" s="11"/>
      <c r="D80" s="12" t="s">
        <v>82</v>
      </c>
      <c r="E80" s="11"/>
      <c r="F80" s="11"/>
      <c r="G80" s="11"/>
      <c r="H80" s="11"/>
      <c r="I80" s="11"/>
      <c r="J80" s="13">
        <v>2200</v>
      </c>
      <c r="K80" s="13">
        <v>2200</v>
      </c>
      <c r="L80" s="13">
        <v>0</v>
      </c>
      <c r="M80" s="13">
        <v>2200</v>
      </c>
      <c r="N80" s="13">
        <v>0</v>
      </c>
      <c r="O80" s="13">
        <v>2200</v>
      </c>
      <c r="P80" s="13">
        <v>0</v>
      </c>
      <c r="Q80" s="13">
        <v>0</v>
      </c>
      <c r="R80" s="13">
        <v>0</v>
      </c>
    </row>
    <row r="81" spans="1:18" ht="25.5" outlineLevel="2">
      <c r="A81" s="11" t="s">
        <v>15</v>
      </c>
      <c r="B81" s="11" t="s">
        <v>11</v>
      </c>
      <c r="C81" s="11" t="s">
        <v>4</v>
      </c>
      <c r="D81" s="12" t="s">
        <v>80</v>
      </c>
      <c r="E81" s="11"/>
      <c r="F81" s="11"/>
      <c r="G81" s="11"/>
      <c r="H81" s="11"/>
      <c r="I81" s="11"/>
      <c r="J81" s="13">
        <v>2200</v>
      </c>
      <c r="K81" s="13">
        <v>2200</v>
      </c>
      <c r="L81" s="13">
        <v>0</v>
      </c>
      <c r="M81" s="13">
        <v>2200</v>
      </c>
      <c r="N81" s="13">
        <v>0</v>
      </c>
      <c r="O81" s="13">
        <v>2200</v>
      </c>
      <c r="P81" s="13">
        <v>0</v>
      </c>
      <c r="Q81" s="13">
        <v>0</v>
      </c>
      <c r="R81" s="13">
        <v>0</v>
      </c>
    </row>
    <row r="82" spans="1:18" ht="38.25" outlineLevel="1">
      <c r="A82" s="11" t="s">
        <v>15</v>
      </c>
      <c r="B82" s="11" t="s">
        <v>18</v>
      </c>
      <c r="C82" s="11"/>
      <c r="D82" s="12" t="s">
        <v>81</v>
      </c>
      <c r="E82" s="11"/>
      <c r="F82" s="11"/>
      <c r="G82" s="11"/>
      <c r="H82" s="11"/>
      <c r="I82" s="11"/>
      <c r="J82" s="13">
        <v>7003</v>
      </c>
      <c r="K82" s="13">
        <v>7003</v>
      </c>
      <c r="L82" s="13">
        <v>0</v>
      </c>
      <c r="M82" s="13">
        <v>7003</v>
      </c>
      <c r="N82" s="13">
        <v>0</v>
      </c>
      <c r="O82" s="13">
        <v>7003</v>
      </c>
      <c r="P82" s="13">
        <v>0</v>
      </c>
      <c r="Q82" s="13">
        <v>7003.03</v>
      </c>
      <c r="R82" s="13">
        <v>7003.03</v>
      </c>
    </row>
    <row r="83" spans="1:18" ht="25.5" outlineLevel="2">
      <c r="A83" s="11" t="s">
        <v>15</v>
      </c>
      <c r="B83" s="11" t="s">
        <v>18</v>
      </c>
      <c r="C83" s="11" t="s">
        <v>4</v>
      </c>
      <c r="D83" s="12" t="s">
        <v>80</v>
      </c>
      <c r="E83" s="11"/>
      <c r="F83" s="11"/>
      <c r="G83" s="11"/>
      <c r="H83" s="11"/>
      <c r="I83" s="11"/>
      <c r="J83" s="13">
        <v>7003</v>
      </c>
      <c r="K83" s="13">
        <v>7003</v>
      </c>
      <c r="L83" s="13">
        <v>0</v>
      </c>
      <c r="M83" s="13">
        <v>7003</v>
      </c>
      <c r="N83" s="13">
        <v>0</v>
      </c>
      <c r="O83" s="13">
        <v>7003</v>
      </c>
      <c r="P83" s="13">
        <v>0</v>
      </c>
      <c r="Q83" s="13">
        <v>7003.03</v>
      </c>
      <c r="R83" s="13">
        <v>7003.03</v>
      </c>
    </row>
    <row r="84" spans="1:18" ht="38.25">
      <c r="A84" s="9" t="s">
        <v>23</v>
      </c>
      <c r="B84" s="9"/>
      <c r="C84" s="9"/>
      <c r="D84" s="10" t="s">
        <v>79</v>
      </c>
      <c r="E84" s="9"/>
      <c r="F84" s="9"/>
      <c r="G84" s="9"/>
      <c r="H84" s="9"/>
      <c r="I84" s="9"/>
      <c r="J84" s="8">
        <v>1461.4</v>
      </c>
      <c r="K84" s="8">
        <v>1461.4</v>
      </c>
      <c r="L84" s="8">
        <v>0</v>
      </c>
      <c r="M84" s="8">
        <v>1461.4</v>
      </c>
      <c r="N84" s="8">
        <v>0</v>
      </c>
      <c r="O84" s="8">
        <v>1461.4</v>
      </c>
      <c r="P84" s="8">
        <v>0</v>
      </c>
      <c r="Q84" s="8">
        <v>100</v>
      </c>
      <c r="R84" s="8">
        <v>100</v>
      </c>
    </row>
    <row r="85" spans="1:18" ht="25.5" outlineLevel="1">
      <c r="A85" s="11" t="s">
        <v>23</v>
      </c>
      <c r="B85" s="11" t="s">
        <v>9</v>
      </c>
      <c r="C85" s="11"/>
      <c r="D85" s="12" t="s">
        <v>78</v>
      </c>
      <c r="E85" s="11"/>
      <c r="F85" s="11"/>
      <c r="G85" s="11"/>
      <c r="H85" s="11"/>
      <c r="I85" s="11"/>
      <c r="J85" s="13">
        <v>114</v>
      </c>
      <c r="K85" s="13">
        <v>114</v>
      </c>
      <c r="L85" s="13">
        <v>0</v>
      </c>
      <c r="M85" s="13">
        <v>114</v>
      </c>
      <c r="N85" s="13">
        <v>0</v>
      </c>
      <c r="O85" s="13">
        <v>114</v>
      </c>
      <c r="P85" s="13">
        <v>0</v>
      </c>
      <c r="Q85" s="13">
        <v>0</v>
      </c>
      <c r="R85" s="13">
        <v>0</v>
      </c>
    </row>
    <row r="86" spans="1:18" ht="25.5" outlineLevel="2">
      <c r="A86" s="11" t="s">
        <v>23</v>
      </c>
      <c r="B86" s="11" t="s">
        <v>9</v>
      </c>
      <c r="C86" s="11" t="s">
        <v>2</v>
      </c>
      <c r="D86" s="12" t="s">
        <v>54</v>
      </c>
      <c r="E86" s="11"/>
      <c r="F86" s="11"/>
      <c r="G86" s="11"/>
      <c r="H86" s="11"/>
      <c r="I86" s="11"/>
      <c r="J86" s="13">
        <v>114</v>
      </c>
      <c r="K86" s="13">
        <v>114</v>
      </c>
      <c r="L86" s="13">
        <v>0</v>
      </c>
      <c r="M86" s="13">
        <v>114</v>
      </c>
      <c r="N86" s="13">
        <v>0</v>
      </c>
      <c r="O86" s="13">
        <v>114</v>
      </c>
      <c r="P86" s="13">
        <v>0</v>
      </c>
      <c r="Q86" s="13">
        <v>0</v>
      </c>
      <c r="R86" s="13">
        <v>0</v>
      </c>
    </row>
    <row r="87" spans="1:18" ht="38.25" outlineLevel="1">
      <c r="A87" s="11" t="s">
        <v>23</v>
      </c>
      <c r="B87" s="11" t="s">
        <v>10</v>
      </c>
      <c r="C87" s="11"/>
      <c r="D87" s="12" t="s">
        <v>77</v>
      </c>
      <c r="E87" s="11"/>
      <c r="F87" s="11"/>
      <c r="G87" s="11"/>
      <c r="H87" s="11"/>
      <c r="I87" s="11"/>
      <c r="J87" s="13">
        <v>100</v>
      </c>
      <c r="K87" s="13">
        <v>100</v>
      </c>
      <c r="L87" s="13">
        <v>0</v>
      </c>
      <c r="M87" s="13">
        <v>100</v>
      </c>
      <c r="N87" s="13">
        <v>0</v>
      </c>
      <c r="O87" s="13">
        <v>100</v>
      </c>
      <c r="P87" s="13">
        <v>0</v>
      </c>
      <c r="Q87" s="13">
        <v>100</v>
      </c>
      <c r="R87" s="13">
        <v>100</v>
      </c>
    </row>
    <row r="88" spans="1:18" outlineLevel="2">
      <c r="A88" s="11" t="s">
        <v>23</v>
      </c>
      <c r="B88" s="11" t="s">
        <v>10</v>
      </c>
      <c r="C88" s="11" t="s">
        <v>3</v>
      </c>
      <c r="D88" s="12" t="s">
        <v>62</v>
      </c>
      <c r="E88" s="11"/>
      <c r="F88" s="11"/>
      <c r="G88" s="11"/>
      <c r="H88" s="11"/>
      <c r="I88" s="11"/>
      <c r="J88" s="13">
        <v>100</v>
      </c>
      <c r="K88" s="13">
        <v>100</v>
      </c>
      <c r="L88" s="13">
        <v>0</v>
      </c>
      <c r="M88" s="13">
        <v>100</v>
      </c>
      <c r="N88" s="13">
        <v>0</v>
      </c>
      <c r="O88" s="13">
        <v>100</v>
      </c>
      <c r="P88" s="13">
        <v>0</v>
      </c>
      <c r="Q88" s="13">
        <v>100</v>
      </c>
      <c r="R88" s="13">
        <v>100</v>
      </c>
    </row>
    <row r="89" spans="1:18" ht="25.5" outlineLevel="1">
      <c r="A89" s="11" t="s">
        <v>23</v>
      </c>
      <c r="B89" s="11" t="s">
        <v>11</v>
      </c>
      <c r="C89" s="11"/>
      <c r="D89" s="12" t="s">
        <v>76</v>
      </c>
      <c r="E89" s="11"/>
      <c r="F89" s="11"/>
      <c r="G89" s="11"/>
      <c r="H89" s="11"/>
      <c r="I89" s="11"/>
      <c r="J89" s="13">
        <v>1247.4000000000001</v>
      </c>
      <c r="K89" s="13">
        <v>1247.4000000000001</v>
      </c>
      <c r="L89" s="13">
        <v>0</v>
      </c>
      <c r="M89" s="13">
        <v>1247.4000000000001</v>
      </c>
      <c r="N89" s="13">
        <v>0</v>
      </c>
      <c r="O89" s="13">
        <v>1247.4000000000001</v>
      </c>
      <c r="P89" s="13">
        <v>0</v>
      </c>
      <c r="Q89" s="13">
        <v>0</v>
      </c>
      <c r="R89" s="13">
        <v>0</v>
      </c>
    </row>
    <row r="90" spans="1:18" outlineLevel="2">
      <c r="A90" s="11" t="s">
        <v>23</v>
      </c>
      <c r="B90" s="11" t="s">
        <v>11</v>
      </c>
      <c r="C90" s="11" t="s">
        <v>3</v>
      </c>
      <c r="D90" s="12" t="s">
        <v>62</v>
      </c>
      <c r="E90" s="11"/>
      <c r="F90" s="11"/>
      <c r="G90" s="11"/>
      <c r="H90" s="11"/>
      <c r="I90" s="11"/>
      <c r="J90" s="13">
        <v>1247.4000000000001</v>
      </c>
      <c r="K90" s="13">
        <v>1247.4000000000001</v>
      </c>
      <c r="L90" s="13">
        <v>0</v>
      </c>
      <c r="M90" s="13">
        <v>1247.4000000000001</v>
      </c>
      <c r="N90" s="13">
        <v>0</v>
      </c>
      <c r="O90" s="13">
        <v>1247.4000000000001</v>
      </c>
      <c r="P90" s="13">
        <v>0</v>
      </c>
      <c r="Q90" s="13">
        <v>0</v>
      </c>
      <c r="R90" s="13">
        <v>0</v>
      </c>
    </row>
    <row r="91" spans="1:18" ht="76.5">
      <c r="A91" s="9" t="s">
        <v>24</v>
      </c>
      <c r="B91" s="9"/>
      <c r="C91" s="9"/>
      <c r="D91" s="10" t="s">
        <v>75</v>
      </c>
      <c r="E91" s="9"/>
      <c r="F91" s="9"/>
      <c r="G91" s="9"/>
      <c r="H91" s="9"/>
      <c r="I91" s="9"/>
      <c r="J91" s="8">
        <v>1267.5999999999999</v>
      </c>
      <c r="K91" s="8">
        <v>1267.56</v>
      </c>
      <c r="L91" s="8">
        <v>0</v>
      </c>
      <c r="M91" s="8">
        <v>1267.56</v>
      </c>
      <c r="N91" s="8">
        <v>0</v>
      </c>
      <c r="O91" s="8">
        <v>1267.56</v>
      </c>
      <c r="P91" s="8">
        <v>0</v>
      </c>
      <c r="Q91" s="8">
        <v>1167.56</v>
      </c>
      <c r="R91" s="8">
        <v>1167.56</v>
      </c>
    </row>
    <row r="92" spans="1:18" ht="63.75" outlineLevel="1">
      <c r="A92" s="11" t="s">
        <v>24</v>
      </c>
      <c r="B92" s="11" t="s">
        <v>10</v>
      </c>
      <c r="C92" s="11"/>
      <c r="D92" s="12" t="s">
        <v>74</v>
      </c>
      <c r="E92" s="11"/>
      <c r="F92" s="11"/>
      <c r="G92" s="11"/>
      <c r="H92" s="11"/>
      <c r="I92" s="11"/>
      <c r="J92" s="13">
        <v>1217.56</v>
      </c>
      <c r="K92" s="13">
        <v>1217.56</v>
      </c>
      <c r="L92" s="13">
        <v>0</v>
      </c>
      <c r="M92" s="13">
        <v>1217.56</v>
      </c>
      <c r="N92" s="13">
        <v>0</v>
      </c>
      <c r="O92" s="13">
        <v>1217.56</v>
      </c>
      <c r="P92" s="13">
        <v>0</v>
      </c>
      <c r="Q92" s="13">
        <v>1167.56</v>
      </c>
      <c r="R92" s="13">
        <v>1167.56</v>
      </c>
    </row>
    <row r="93" spans="1:18" outlineLevel="2">
      <c r="A93" s="11" t="s">
        <v>24</v>
      </c>
      <c r="B93" s="11" t="s">
        <v>10</v>
      </c>
      <c r="C93" s="11" t="s">
        <v>3</v>
      </c>
      <c r="D93" s="12" t="s">
        <v>62</v>
      </c>
      <c r="E93" s="11"/>
      <c r="F93" s="11"/>
      <c r="G93" s="11"/>
      <c r="H93" s="11"/>
      <c r="I93" s="11"/>
      <c r="J93" s="13">
        <v>1217.5999999999999</v>
      </c>
      <c r="K93" s="13">
        <v>1217.56</v>
      </c>
      <c r="L93" s="13">
        <v>0</v>
      </c>
      <c r="M93" s="13">
        <v>1217.56</v>
      </c>
      <c r="N93" s="13">
        <v>0</v>
      </c>
      <c r="O93" s="13">
        <v>1217.56</v>
      </c>
      <c r="P93" s="13">
        <v>0</v>
      </c>
      <c r="Q93" s="13">
        <v>1167.56</v>
      </c>
      <c r="R93" s="13">
        <v>1167.56</v>
      </c>
    </row>
    <row r="94" spans="1:18" ht="25.5" outlineLevel="1">
      <c r="A94" s="11" t="s">
        <v>24</v>
      </c>
      <c r="B94" s="11" t="s">
        <v>11</v>
      </c>
      <c r="C94" s="11"/>
      <c r="D94" s="12" t="s">
        <v>73</v>
      </c>
      <c r="E94" s="11"/>
      <c r="F94" s="11"/>
      <c r="G94" s="11"/>
      <c r="H94" s="11"/>
      <c r="I94" s="11"/>
      <c r="J94" s="13">
        <v>50</v>
      </c>
      <c r="K94" s="13">
        <v>50</v>
      </c>
      <c r="L94" s="13">
        <v>0</v>
      </c>
      <c r="M94" s="13">
        <v>50</v>
      </c>
      <c r="N94" s="13">
        <v>0</v>
      </c>
      <c r="O94" s="13">
        <v>50</v>
      </c>
      <c r="P94" s="13">
        <v>0</v>
      </c>
      <c r="Q94" s="13">
        <v>0</v>
      </c>
      <c r="R94" s="13">
        <v>0</v>
      </c>
    </row>
    <row r="95" spans="1:18" outlineLevel="2">
      <c r="A95" s="11" t="s">
        <v>24</v>
      </c>
      <c r="B95" s="11" t="s">
        <v>11</v>
      </c>
      <c r="C95" s="11" t="s">
        <v>3</v>
      </c>
      <c r="D95" s="12" t="s">
        <v>62</v>
      </c>
      <c r="E95" s="11"/>
      <c r="F95" s="11"/>
      <c r="G95" s="11"/>
      <c r="H95" s="11"/>
      <c r="I95" s="11"/>
      <c r="J95" s="13">
        <v>50</v>
      </c>
      <c r="K95" s="13">
        <v>50</v>
      </c>
      <c r="L95" s="13">
        <v>0</v>
      </c>
      <c r="M95" s="13">
        <v>50</v>
      </c>
      <c r="N95" s="13">
        <v>0</v>
      </c>
      <c r="O95" s="13">
        <v>50</v>
      </c>
      <c r="P95" s="13">
        <v>0</v>
      </c>
      <c r="Q95" s="13">
        <v>0</v>
      </c>
      <c r="R95" s="13">
        <v>0</v>
      </c>
    </row>
    <row r="96" spans="1:18" ht="25.5">
      <c r="A96" s="9" t="s">
        <v>25</v>
      </c>
      <c r="B96" s="9"/>
      <c r="C96" s="9"/>
      <c r="D96" s="10" t="s">
        <v>72</v>
      </c>
      <c r="E96" s="9"/>
      <c r="F96" s="9"/>
      <c r="G96" s="9"/>
      <c r="H96" s="9"/>
      <c r="I96" s="9"/>
      <c r="J96" s="8">
        <v>5427.7</v>
      </c>
      <c r="K96" s="8">
        <v>5427.6620000000003</v>
      </c>
      <c r="L96" s="8">
        <v>0</v>
      </c>
      <c r="M96" s="8">
        <v>5427.6620000000003</v>
      </c>
      <c r="N96" s="8">
        <v>0</v>
      </c>
      <c r="O96" s="8">
        <v>5427.6620000000003</v>
      </c>
      <c r="P96" s="8">
        <v>0</v>
      </c>
      <c r="Q96" s="8">
        <v>5347.9</v>
      </c>
      <c r="R96" s="8">
        <v>5347.9</v>
      </c>
    </row>
    <row r="97" spans="1:18" outlineLevel="1">
      <c r="A97" s="11" t="s">
        <v>25</v>
      </c>
      <c r="B97" s="11" t="s">
        <v>10</v>
      </c>
      <c r="C97" s="11"/>
      <c r="D97" s="12" t="s">
        <v>71</v>
      </c>
      <c r="E97" s="11"/>
      <c r="F97" s="11"/>
      <c r="G97" s="11"/>
      <c r="H97" s="11"/>
      <c r="I97" s="11"/>
      <c r="J97" s="13">
        <v>300</v>
      </c>
      <c r="K97" s="13">
        <v>300</v>
      </c>
      <c r="L97" s="13">
        <v>0</v>
      </c>
      <c r="M97" s="13">
        <v>300</v>
      </c>
      <c r="N97" s="13">
        <v>0</v>
      </c>
      <c r="O97" s="13">
        <v>300</v>
      </c>
      <c r="P97" s="13">
        <v>0</v>
      </c>
      <c r="Q97" s="13">
        <v>300</v>
      </c>
      <c r="R97" s="13">
        <v>300</v>
      </c>
    </row>
    <row r="98" spans="1:18" outlineLevel="2">
      <c r="A98" s="11" t="s">
        <v>25</v>
      </c>
      <c r="B98" s="11" t="s">
        <v>10</v>
      </c>
      <c r="C98" s="11" t="s">
        <v>3</v>
      </c>
      <c r="D98" s="12" t="s">
        <v>62</v>
      </c>
      <c r="E98" s="11"/>
      <c r="F98" s="11"/>
      <c r="G98" s="11"/>
      <c r="H98" s="11"/>
      <c r="I98" s="11"/>
      <c r="J98" s="13">
        <v>300</v>
      </c>
      <c r="K98" s="13">
        <v>300</v>
      </c>
      <c r="L98" s="13">
        <v>0</v>
      </c>
      <c r="M98" s="13">
        <v>300</v>
      </c>
      <c r="N98" s="13">
        <v>0</v>
      </c>
      <c r="O98" s="13">
        <v>300</v>
      </c>
      <c r="P98" s="13">
        <v>0</v>
      </c>
      <c r="Q98" s="13">
        <v>300</v>
      </c>
      <c r="R98" s="13">
        <v>300</v>
      </c>
    </row>
    <row r="99" spans="1:18" ht="25.5" outlineLevel="1">
      <c r="A99" s="11" t="s">
        <v>25</v>
      </c>
      <c r="B99" s="11" t="s">
        <v>12</v>
      </c>
      <c r="C99" s="11"/>
      <c r="D99" s="12" t="s">
        <v>70</v>
      </c>
      <c r="E99" s="11"/>
      <c r="F99" s="11"/>
      <c r="G99" s="11"/>
      <c r="H99" s="11"/>
      <c r="I99" s="11"/>
      <c r="J99" s="13">
        <v>2130.0619999999999</v>
      </c>
      <c r="K99" s="13">
        <v>2130.0619999999999</v>
      </c>
      <c r="L99" s="13">
        <v>0</v>
      </c>
      <c r="M99" s="13">
        <v>2130.0619999999999</v>
      </c>
      <c r="N99" s="13">
        <v>0</v>
      </c>
      <c r="O99" s="13">
        <v>2130.0619999999999</v>
      </c>
      <c r="P99" s="13">
        <v>0</v>
      </c>
      <c r="Q99" s="13">
        <v>2050.3000000000002</v>
      </c>
      <c r="R99" s="13">
        <v>2050.3000000000002</v>
      </c>
    </row>
    <row r="100" spans="1:18" outlineLevel="2">
      <c r="A100" s="11" t="s">
        <v>25</v>
      </c>
      <c r="B100" s="11" t="s">
        <v>12</v>
      </c>
      <c r="C100" s="11" t="s">
        <v>3</v>
      </c>
      <c r="D100" s="12" t="s">
        <v>62</v>
      </c>
      <c r="E100" s="11"/>
      <c r="F100" s="11"/>
      <c r="G100" s="11"/>
      <c r="H100" s="11"/>
      <c r="I100" s="11"/>
      <c r="J100" s="13">
        <v>2130.0619999999999</v>
      </c>
      <c r="K100" s="13">
        <v>2130.0619999999999</v>
      </c>
      <c r="L100" s="13">
        <v>0</v>
      </c>
      <c r="M100" s="13">
        <v>2130.0619999999999</v>
      </c>
      <c r="N100" s="13">
        <v>0</v>
      </c>
      <c r="O100" s="13">
        <v>2130.0619999999999</v>
      </c>
      <c r="P100" s="13">
        <v>0</v>
      </c>
      <c r="Q100" s="13">
        <v>2050.3000000000002</v>
      </c>
      <c r="R100" s="13">
        <v>2050.3000000000002</v>
      </c>
    </row>
    <row r="101" spans="1:18" ht="25.5" outlineLevel="1">
      <c r="A101" s="11" t="s">
        <v>25</v>
      </c>
      <c r="B101" s="11" t="s">
        <v>18</v>
      </c>
      <c r="C101" s="11"/>
      <c r="D101" s="12" t="s">
        <v>69</v>
      </c>
      <c r="E101" s="11"/>
      <c r="F101" s="11"/>
      <c r="G101" s="11"/>
      <c r="H101" s="11"/>
      <c r="I101" s="11"/>
      <c r="J101" s="13">
        <v>2997.6</v>
      </c>
      <c r="K101" s="13">
        <v>2997.6</v>
      </c>
      <c r="L101" s="13">
        <v>0</v>
      </c>
      <c r="M101" s="13">
        <v>2997.6</v>
      </c>
      <c r="N101" s="13">
        <v>0</v>
      </c>
      <c r="O101" s="13">
        <v>2997.6</v>
      </c>
      <c r="P101" s="13">
        <v>0</v>
      </c>
      <c r="Q101" s="13">
        <v>2997.6</v>
      </c>
      <c r="R101" s="13">
        <v>2997.6</v>
      </c>
    </row>
    <row r="102" spans="1:18" ht="25.5" outlineLevel="2">
      <c r="A102" s="11" t="s">
        <v>25</v>
      </c>
      <c r="B102" s="11" t="s">
        <v>18</v>
      </c>
      <c r="C102" s="11" t="s">
        <v>5</v>
      </c>
      <c r="D102" s="12" t="s">
        <v>68</v>
      </c>
      <c r="E102" s="11"/>
      <c r="F102" s="11"/>
      <c r="G102" s="11"/>
      <c r="H102" s="11"/>
      <c r="I102" s="11"/>
      <c r="J102" s="13">
        <v>1852.5</v>
      </c>
      <c r="K102" s="13">
        <v>1852.5</v>
      </c>
      <c r="L102" s="13">
        <v>0</v>
      </c>
      <c r="M102" s="13">
        <v>1852.5</v>
      </c>
      <c r="N102" s="13">
        <v>0</v>
      </c>
      <c r="O102" s="13">
        <v>1852.5</v>
      </c>
      <c r="P102" s="13">
        <v>0</v>
      </c>
      <c r="Q102" s="13">
        <v>1852.5</v>
      </c>
      <c r="R102" s="13">
        <v>1852.5</v>
      </c>
    </row>
    <row r="103" spans="1:18" outlineLevel="2">
      <c r="A103" s="11" t="s">
        <v>25</v>
      </c>
      <c r="B103" s="11" t="s">
        <v>18</v>
      </c>
      <c r="C103" s="11" t="s">
        <v>6</v>
      </c>
      <c r="D103" s="12" t="s">
        <v>67</v>
      </c>
      <c r="E103" s="11"/>
      <c r="F103" s="11"/>
      <c r="G103" s="11"/>
      <c r="H103" s="11"/>
      <c r="I103" s="11"/>
      <c r="J103" s="13">
        <v>1145.0999999999999</v>
      </c>
      <c r="K103" s="13">
        <v>1145.0999999999999</v>
      </c>
      <c r="L103" s="13">
        <v>0</v>
      </c>
      <c r="M103" s="13">
        <v>1145.0999999999999</v>
      </c>
      <c r="N103" s="13">
        <v>0</v>
      </c>
      <c r="O103" s="13">
        <v>1145.0999999999999</v>
      </c>
      <c r="P103" s="13">
        <v>0</v>
      </c>
      <c r="Q103" s="13">
        <v>1145.0999999999999</v>
      </c>
      <c r="R103" s="13">
        <v>1145.0999999999999</v>
      </c>
    </row>
    <row r="104" spans="1:18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5" t="s">
        <v>95</v>
      </c>
    </row>
    <row r="105" spans="1:18" ht="12.75" customHeight="1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</row>
  </sheetData>
  <mergeCells count="24">
    <mergeCell ref="A105:R105"/>
    <mergeCell ref="A17:A19"/>
    <mergeCell ref="B17:B19"/>
    <mergeCell ref="C17:C19"/>
    <mergeCell ref="D17:D19"/>
    <mergeCell ref="J17:R17"/>
    <mergeCell ref="J18:J19"/>
    <mergeCell ref="Q18:R18"/>
    <mergeCell ref="A16:R16"/>
    <mergeCell ref="J13:R13"/>
    <mergeCell ref="J1:R1"/>
    <mergeCell ref="J6:R6"/>
    <mergeCell ref="J7:R7"/>
    <mergeCell ref="J8:R8"/>
    <mergeCell ref="J3:R3"/>
    <mergeCell ref="J2:R2"/>
    <mergeCell ref="J4:R4"/>
    <mergeCell ref="J5:R5"/>
    <mergeCell ref="J9:R9"/>
    <mergeCell ref="J10:R10"/>
    <mergeCell ref="J11:R11"/>
    <mergeCell ref="J12:R12"/>
    <mergeCell ref="A15:R15"/>
    <mergeCell ref="A14:R1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Сотрудник</cp:lastModifiedBy>
  <cp:lastPrinted>2015-08-19T13:01:43Z</cp:lastPrinted>
  <dcterms:created xsi:type="dcterms:W3CDTF">2015-08-19T08:56:42Z</dcterms:created>
  <dcterms:modified xsi:type="dcterms:W3CDTF">2015-09-07T13:50:11Z</dcterms:modified>
</cp:coreProperties>
</file>