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25" windowWidth="15570" windowHeight="11190" activeTab="3"/>
  </bookViews>
  <sheets>
    <sheet name="№ 6 РП" sheetId="5" r:id="rId1"/>
    <sheet name="№ 7 РПЦ" sheetId="3" r:id="rId2"/>
    <sheet name="№ 8 ведомственная" sheetId="2" r:id="rId3"/>
    <sheet name="№ 9 Программы" sheetId="6" r:id="rId4"/>
  </sheets>
  <definedNames>
    <definedName name="_xlnm.Print_Titles" localSheetId="0">'№ 6 РП'!$13:$13</definedName>
    <definedName name="_xlnm.Print_Titles" localSheetId="1">'№ 7 РПЦ'!$13:$13</definedName>
    <definedName name="_xlnm.Print_Titles" localSheetId="2">'№ 8 ведомственная'!$11:$11</definedName>
    <definedName name="_xlnm.Print_Titles" localSheetId="3">'№ 9 Программы'!$12:$12</definedName>
    <definedName name="_xlnm.Print_Area" localSheetId="0">'№ 6 РП'!$A$1:$E$531</definedName>
    <definedName name="_xlnm.Print_Area" localSheetId="1">'№ 7 РПЦ'!$A$1:$G$559</definedName>
    <definedName name="_xlnm.Print_Area" localSheetId="2">'№ 8 ведомственная'!$A$1:$H$587</definedName>
    <definedName name="_xlnm.Print_Area" localSheetId="3">'№ 9 Программы'!$A$1:$F$460</definedName>
  </definedNames>
  <calcPr calcId="125725"/>
</workbook>
</file>

<file path=xl/calcChain.xml><?xml version="1.0" encoding="utf-8"?>
<calcChain xmlns="http://schemas.openxmlformats.org/spreadsheetml/2006/main">
  <c r="E274" i="6"/>
  <c r="E273" s="1"/>
  <c r="F274"/>
  <c r="F273" s="1"/>
  <c r="D274"/>
  <c r="D273" s="1"/>
  <c r="F517" i="3"/>
  <c r="G517"/>
  <c r="E517"/>
  <c r="E516" s="1"/>
  <c r="F516"/>
  <c r="G516"/>
  <c r="G320" i="2"/>
  <c r="H320"/>
  <c r="H317" s="1"/>
  <c r="F317"/>
  <c r="F320"/>
  <c r="H157"/>
  <c r="G157"/>
  <c r="F157"/>
  <c r="E81" i="6" l="1"/>
  <c r="E80" s="1"/>
  <c r="F81"/>
  <c r="F80" s="1"/>
  <c r="D81"/>
  <c r="D80" s="1"/>
  <c r="F389" i="3"/>
  <c r="F388" s="1"/>
  <c r="G389"/>
  <c r="G388" s="1"/>
  <c r="E389"/>
  <c r="E388" s="1"/>
  <c r="G415" i="2"/>
  <c r="H415"/>
  <c r="F415"/>
  <c r="E53" i="6"/>
  <c r="E52" s="1"/>
  <c r="F53"/>
  <c r="F52" s="1"/>
  <c r="D53"/>
  <c r="D52" s="1"/>
  <c r="F326" i="3"/>
  <c r="F325" s="1"/>
  <c r="G326"/>
  <c r="G325" s="1"/>
  <c r="E326"/>
  <c r="E325" s="1"/>
  <c r="G368" i="2"/>
  <c r="H368"/>
  <c r="F368"/>
  <c r="E129" i="6"/>
  <c r="E128" s="1"/>
  <c r="F129"/>
  <c r="F128" s="1"/>
  <c r="D129"/>
  <c r="D128" s="1"/>
  <c r="F363" i="3"/>
  <c r="F362" s="1"/>
  <c r="G363"/>
  <c r="G362" s="1"/>
  <c r="E363"/>
  <c r="E362" s="1"/>
  <c r="G489" i="2"/>
  <c r="H489"/>
  <c r="F489"/>
  <c r="E70" i="6"/>
  <c r="E69" s="1"/>
  <c r="F70"/>
  <c r="F69" s="1"/>
  <c r="D70"/>
  <c r="D69" s="1"/>
  <c r="F352" i="3"/>
  <c r="F351" s="1"/>
  <c r="G352"/>
  <c r="G351" s="1"/>
  <c r="E352"/>
  <c r="E351" s="1"/>
  <c r="G394" i="2" l="1"/>
  <c r="H394"/>
  <c r="F394"/>
  <c r="E116" i="6"/>
  <c r="E115" s="1"/>
  <c r="F116"/>
  <c r="F115" s="1"/>
  <c r="D116"/>
  <c r="D115" s="1"/>
  <c r="E105"/>
  <c r="E104" s="1"/>
  <c r="F105"/>
  <c r="F104" s="1"/>
  <c r="D105"/>
  <c r="D104" s="1"/>
  <c r="F450" i="3"/>
  <c r="F449" s="1"/>
  <c r="G450"/>
  <c r="G449" s="1"/>
  <c r="E450"/>
  <c r="E449" s="1"/>
  <c r="F439"/>
  <c r="F438" s="1"/>
  <c r="G439"/>
  <c r="G438" s="1"/>
  <c r="E439"/>
  <c r="E438" s="1"/>
  <c r="H543" i="2"/>
  <c r="G543"/>
  <c r="F543"/>
  <c r="G532"/>
  <c r="H532"/>
  <c r="F532"/>
  <c r="E437" i="6"/>
  <c r="E436" s="1"/>
  <c r="F437"/>
  <c r="F436" s="1"/>
  <c r="D437"/>
  <c r="D436" s="1"/>
  <c r="F286" i="3"/>
  <c r="F285" s="1"/>
  <c r="G286"/>
  <c r="G285" s="1"/>
  <c r="E286"/>
  <c r="E285" s="1"/>
  <c r="G269" i="2"/>
  <c r="H269"/>
  <c r="F269"/>
  <c r="E37" i="6"/>
  <c r="E36" s="1"/>
  <c r="F37"/>
  <c r="F36" s="1"/>
  <c r="D37"/>
  <c r="D36" s="1"/>
  <c r="F314" i="3"/>
  <c r="F313" s="1"/>
  <c r="G314"/>
  <c r="G313" s="1"/>
  <c r="E314"/>
  <c r="E313" s="1"/>
  <c r="G356" i="2"/>
  <c r="H356"/>
  <c r="F356"/>
  <c r="E295" i="6"/>
  <c r="E294" s="1"/>
  <c r="F295"/>
  <c r="F294" s="1"/>
  <c r="D295"/>
  <c r="D294" s="1"/>
  <c r="F71" i="3"/>
  <c r="F70" s="1"/>
  <c r="G71"/>
  <c r="G70" s="1"/>
  <c r="E71"/>
  <c r="E70" s="1"/>
  <c r="G75" i="2"/>
  <c r="H75"/>
  <c r="F75"/>
  <c r="F42" i="3"/>
  <c r="G42"/>
  <c r="E42"/>
  <c r="E108" i="6"/>
  <c r="E107" s="1"/>
  <c r="F108"/>
  <c r="F107" s="1"/>
  <c r="D108"/>
  <c r="D107" s="1"/>
  <c r="E95"/>
  <c r="E94" s="1"/>
  <c r="F95"/>
  <c r="F94" s="1"/>
  <c r="D95"/>
  <c r="D94" s="1"/>
  <c r="F442" i="3"/>
  <c r="F441" s="1"/>
  <c r="G442"/>
  <c r="G441" s="1"/>
  <c r="E442"/>
  <c r="E441" s="1"/>
  <c r="F429"/>
  <c r="F428" s="1"/>
  <c r="G429"/>
  <c r="G428" s="1"/>
  <c r="E429"/>
  <c r="E428" s="1"/>
  <c r="G535" i="2"/>
  <c r="H535"/>
  <c r="F535"/>
  <c r="G522"/>
  <c r="H522"/>
  <c r="F522"/>
  <c r="E123" i="6"/>
  <c r="E122" s="1"/>
  <c r="F123"/>
  <c r="F122" s="1"/>
  <c r="D123"/>
  <c r="D122" s="1"/>
  <c r="F357" i="3"/>
  <c r="F356" s="1"/>
  <c r="G357"/>
  <c r="G356" s="1"/>
  <c r="E357"/>
  <c r="E356" s="1"/>
  <c r="G483" i="2"/>
  <c r="H483"/>
  <c r="F483"/>
  <c r="E64" i="6"/>
  <c r="E63" s="1"/>
  <c r="F64"/>
  <c r="F63" s="1"/>
  <c r="D64"/>
  <c r="D63" s="1"/>
  <c r="F348" i="3"/>
  <c r="F347" s="1"/>
  <c r="G348"/>
  <c r="G347" s="1"/>
  <c r="E348"/>
  <c r="E347" s="1"/>
  <c r="G390" i="2"/>
  <c r="H390"/>
  <c r="F390"/>
  <c r="E79" i="6" l="1"/>
  <c r="E78" s="1"/>
  <c r="E77" s="1"/>
  <c r="F79"/>
  <c r="F78" s="1"/>
  <c r="F77" s="1"/>
  <c r="D79"/>
  <c r="D78" s="1"/>
  <c r="D77" s="1"/>
  <c r="F387" i="3"/>
  <c r="F386" s="1"/>
  <c r="F385" s="1"/>
  <c r="G387"/>
  <c r="G386" s="1"/>
  <c r="G385" s="1"/>
  <c r="E387"/>
  <c r="E386" s="1"/>
  <c r="E385" s="1"/>
  <c r="G417" i="2"/>
  <c r="G414" s="1"/>
  <c r="H417"/>
  <c r="H414" s="1"/>
  <c r="F417"/>
  <c r="F414" s="1"/>
  <c r="E56" i="6"/>
  <c r="E55" s="1"/>
  <c r="F56"/>
  <c r="F55" s="1"/>
  <c r="D56"/>
  <c r="D55" s="1"/>
  <c r="F329" i="3"/>
  <c r="F328" s="1"/>
  <c r="G329"/>
  <c r="G328" s="1"/>
  <c r="E329"/>
  <c r="E328" s="1"/>
  <c r="G371" i="2"/>
  <c r="H371"/>
  <c r="F371"/>
  <c r="E43" i="6"/>
  <c r="E42" s="1"/>
  <c r="F43"/>
  <c r="F42" s="1"/>
  <c r="D43"/>
  <c r="D42" s="1"/>
  <c r="F318" i="3"/>
  <c r="F317" s="1"/>
  <c r="G318"/>
  <c r="G317" s="1"/>
  <c r="E318"/>
  <c r="E317" s="1"/>
  <c r="G360" i="2"/>
  <c r="H360"/>
  <c r="F360"/>
  <c r="E315" i="6"/>
  <c r="E314" s="1"/>
  <c r="F315"/>
  <c r="F314" s="1"/>
  <c r="D315"/>
  <c r="D314" s="1"/>
  <c r="F554" i="3"/>
  <c r="F553" s="1"/>
  <c r="G554"/>
  <c r="G553" s="1"/>
  <c r="E554"/>
  <c r="E553" s="1"/>
  <c r="G327" i="2"/>
  <c r="H327"/>
  <c r="F327"/>
  <c r="F313"/>
  <c r="E219" i="6"/>
  <c r="E218" s="1"/>
  <c r="F219"/>
  <c r="F218" s="1"/>
  <c r="D219"/>
  <c r="D218" s="1"/>
  <c r="F195" i="3"/>
  <c r="F194" s="1"/>
  <c r="G195"/>
  <c r="G194" s="1"/>
  <c r="E195"/>
  <c r="E194" s="1"/>
  <c r="F190" i="2"/>
  <c r="G190"/>
  <c r="H190"/>
  <c r="E208" i="6"/>
  <c r="E207" s="1"/>
  <c r="F208"/>
  <c r="F207" s="1"/>
  <c r="D208"/>
  <c r="D207" s="1"/>
  <c r="G184" i="2"/>
  <c r="F189" i="3" s="1"/>
  <c r="F188" s="1"/>
  <c r="H184" i="2"/>
  <c r="G189" i="3" s="1"/>
  <c r="G188" s="1"/>
  <c r="F184" i="2"/>
  <c r="E189" i="3" s="1"/>
  <c r="E188" s="1"/>
  <c r="E203" i="6"/>
  <c r="E202" s="1"/>
  <c r="F203"/>
  <c r="F202" s="1"/>
  <c r="D203"/>
  <c r="D202" s="1"/>
  <c r="F184" i="3"/>
  <c r="F183" s="1"/>
  <c r="G184"/>
  <c r="G183" s="1"/>
  <c r="E184"/>
  <c r="E183" s="1"/>
  <c r="G179" i="2"/>
  <c r="H179"/>
  <c r="F179"/>
  <c r="E215" i="6"/>
  <c r="E214" s="1"/>
  <c r="F215"/>
  <c r="F214" s="1"/>
  <c r="D215"/>
  <c r="D214" s="1"/>
  <c r="F169" i="3"/>
  <c r="F168" s="1"/>
  <c r="G169"/>
  <c r="G168" s="1"/>
  <c r="E169"/>
  <c r="E168" s="1"/>
  <c r="G164" i="2"/>
  <c r="H164"/>
  <c r="F164"/>
  <c r="G574"/>
  <c r="H574"/>
  <c r="F574"/>
  <c r="E151" i="6"/>
  <c r="E150" s="1"/>
  <c r="F151"/>
  <c r="F150" s="1"/>
  <c r="D151"/>
  <c r="D150" s="1"/>
  <c r="F533" i="3"/>
  <c r="F532" s="1"/>
  <c r="G533"/>
  <c r="G532" s="1"/>
  <c r="E533"/>
  <c r="E532" s="1"/>
  <c r="G570" i="2"/>
  <c r="G569" s="1"/>
  <c r="H570"/>
  <c r="H569" s="1"/>
  <c r="F570"/>
  <c r="F569" s="1"/>
  <c r="G566"/>
  <c r="H566"/>
  <c r="F566"/>
  <c r="E118" i="6"/>
  <c r="E117" s="1"/>
  <c r="F118"/>
  <c r="F117" s="1"/>
  <c r="D118"/>
  <c r="D117" s="1"/>
  <c r="F452" i="3"/>
  <c r="F451" s="1"/>
  <c r="G452"/>
  <c r="G451" s="1"/>
  <c r="E452"/>
  <c r="E451" s="1"/>
  <c r="G546" i="2"/>
  <c r="G545" s="1"/>
  <c r="H546"/>
  <c r="H545" s="1"/>
  <c r="F546"/>
  <c r="F545" s="1"/>
  <c r="E113" i="6"/>
  <c r="F113"/>
  <c r="D113"/>
  <c r="E111"/>
  <c r="F111"/>
  <c r="D111"/>
  <c r="F447" i="3"/>
  <c r="G447"/>
  <c r="E447"/>
  <c r="F445"/>
  <c r="G445"/>
  <c r="E445"/>
  <c r="G539" i="2"/>
  <c r="H539"/>
  <c r="F539"/>
  <c r="G541"/>
  <c r="H541"/>
  <c r="F541"/>
  <c r="E103" i="6" l="1"/>
  <c r="E102" s="1"/>
  <c r="F103"/>
  <c r="F102" s="1"/>
  <c r="D103"/>
  <c r="D102" s="1"/>
  <c r="F437" i="3"/>
  <c r="F436" s="1"/>
  <c r="G437"/>
  <c r="G436" s="1"/>
  <c r="E437"/>
  <c r="E436" s="1"/>
  <c r="G530" i="2"/>
  <c r="H530"/>
  <c r="F530"/>
  <c r="E131" i="6"/>
  <c r="E130" s="1"/>
  <c r="F131"/>
  <c r="F130" s="1"/>
  <c r="D131"/>
  <c r="D130" s="1"/>
  <c r="F365" i="3"/>
  <c r="F364" s="1"/>
  <c r="G365"/>
  <c r="G364" s="1"/>
  <c r="E365"/>
  <c r="E364" s="1"/>
  <c r="G492" i="2"/>
  <c r="G491" s="1"/>
  <c r="H492"/>
  <c r="H491" s="1"/>
  <c r="F492"/>
  <c r="F491" s="1"/>
  <c r="E127" i="6"/>
  <c r="E126" s="1"/>
  <c r="F127"/>
  <c r="F126" s="1"/>
  <c r="D127"/>
  <c r="D126" s="1"/>
  <c r="F361" i="3"/>
  <c r="F360" s="1"/>
  <c r="G361"/>
  <c r="G360" s="1"/>
  <c r="E361"/>
  <c r="E360" s="1"/>
  <c r="G487" i="2"/>
  <c r="H487"/>
  <c r="F487"/>
  <c r="E351" i="6"/>
  <c r="E350" s="1"/>
  <c r="E349" s="1"/>
  <c r="F351"/>
  <c r="F350" s="1"/>
  <c r="F349" s="1"/>
  <c r="D351"/>
  <c r="D350" s="1"/>
  <c r="D349" s="1"/>
  <c r="F279" i="3"/>
  <c r="F278" s="1"/>
  <c r="F277" s="1"/>
  <c r="F276" s="1"/>
  <c r="F275" s="1"/>
  <c r="G279"/>
  <c r="G278" s="1"/>
  <c r="G277" s="1"/>
  <c r="G276" s="1"/>
  <c r="G275" s="1"/>
  <c r="E279"/>
  <c r="E278" s="1"/>
  <c r="E277" s="1"/>
  <c r="E276" s="1"/>
  <c r="E275" s="1"/>
  <c r="G476" i="2"/>
  <c r="G475" s="1"/>
  <c r="G474" s="1"/>
  <c r="G473" s="1"/>
  <c r="G472" s="1"/>
  <c r="G471" s="1"/>
  <c r="H476"/>
  <c r="H475" s="1"/>
  <c r="H474" s="1"/>
  <c r="H473" s="1"/>
  <c r="H472" s="1"/>
  <c r="H471" s="1"/>
  <c r="F476"/>
  <c r="F475" s="1"/>
  <c r="F474" s="1"/>
  <c r="F473" s="1"/>
  <c r="F472" s="1"/>
  <c r="F471" s="1"/>
  <c r="G427"/>
  <c r="H427"/>
  <c r="F427"/>
  <c r="H19" l="1"/>
  <c r="H18" s="1"/>
  <c r="H17" s="1"/>
  <c r="H16" s="1"/>
  <c r="H15" s="1"/>
  <c r="H14" s="1"/>
  <c r="H35"/>
  <c r="H34" s="1"/>
  <c r="H33" s="1"/>
  <c r="H32" s="1"/>
  <c r="H31" s="1"/>
  <c r="H41"/>
  <c r="H40" s="1"/>
  <c r="H39" s="1"/>
  <c r="H46"/>
  <c r="H45" s="1"/>
  <c r="H44" s="1"/>
  <c r="H55"/>
  <c r="H54" s="1"/>
  <c r="H53" s="1"/>
  <c r="H52" s="1"/>
  <c r="H51" s="1"/>
  <c r="H60"/>
  <c r="H59" s="1"/>
  <c r="H58" s="1"/>
  <c r="H57" s="1"/>
  <c r="H66"/>
  <c r="H68"/>
  <c r="H70"/>
  <c r="H77"/>
  <c r="H80"/>
  <c r="H82"/>
  <c r="H87"/>
  <c r="H89"/>
  <c r="H94"/>
  <c r="H93" s="1"/>
  <c r="H97"/>
  <c r="H96" s="1"/>
  <c r="H102"/>
  <c r="H101" s="1"/>
  <c r="H100" s="1"/>
  <c r="H106"/>
  <c r="H105" s="1"/>
  <c r="H104" s="1"/>
  <c r="H110"/>
  <c r="H109" s="1"/>
  <c r="H113"/>
  <c r="H112" s="1"/>
  <c r="H117"/>
  <c r="H116" s="1"/>
  <c r="H115" s="1"/>
  <c r="H126"/>
  <c r="H125" s="1"/>
  <c r="H124" s="1"/>
  <c r="H123" s="1"/>
  <c r="H122" s="1"/>
  <c r="H133"/>
  <c r="H132" s="1"/>
  <c r="H131" s="1"/>
  <c r="H130" s="1"/>
  <c r="H129" s="1"/>
  <c r="H140"/>
  <c r="H139" s="1"/>
  <c r="H138" s="1"/>
  <c r="H144"/>
  <c r="H146"/>
  <c r="H148"/>
  <c r="H150"/>
  <c r="H152"/>
  <c r="H155"/>
  <c r="H154" s="1"/>
  <c r="H162"/>
  <c r="H170"/>
  <c r="H172"/>
  <c r="H174"/>
  <c r="H176"/>
  <c r="H181"/>
  <c r="H178" s="1"/>
  <c r="H186"/>
  <c r="H183" s="1"/>
  <c r="H192"/>
  <c r="H198"/>
  <c r="H197" s="1"/>
  <c r="H196" s="1"/>
  <c r="H195" s="1"/>
  <c r="H194" s="1"/>
  <c r="H205"/>
  <c r="H207"/>
  <c r="H212"/>
  <c r="H214"/>
  <c r="H220"/>
  <c r="H222"/>
  <c r="H225"/>
  <c r="H227"/>
  <c r="H229"/>
  <c r="H231"/>
  <c r="H234"/>
  <c r="H233" s="1"/>
  <c r="H240"/>
  <c r="H242"/>
  <c r="H244"/>
  <c r="H247"/>
  <c r="H249"/>
  <c r="H251"/>
  <c r="H253"/>
  <c r="H255"/>
  <c r="H257"/>
  <c r="H259"/>
  <c r="H262"/>
  <c r="H261" s="1"/>
  <c r="H267"/>
  <c r="H266" s="1"/>
  <c r="H272"/>
  <c r="H271" s="1"/>
  <c r="H278"/>
  <c r="H277" s="1"/>
  <c r="H276" s="1"/>
  <c r="H275" s="1"/>
  <c r="H274" s="1"/>
  <c r="H285"/>
  <c r="H284" s="1"/>
  <c r="H283" s="1"/>
  <c r="H282" s="1"/>
  <c r="H281" s="1"/>
  <c r="H291"/>
  <c r="H290" s="1"/>
  <c r="H289" s="1"/>
  <c r="H288" s="1"/>
  <c r="H296"/>
  <c r="H295" s="1"/>
  <c r="H294" s="1"/>
  <c r="H293" s="1"/>
  <c r="H301"/>
  <c r="H303"/>
  <c r="H307"/>
  <c r="H306" s="1"/>
  <c r="H308"/>
  <c r="H312"/>
  <c r="H311" s="1"/>
  <c r="H310" s="1"/>
  <c r="H318"/>
  <c r="H316" s="1"/>
  <c r="H315" s="1"/>
  <c r="H314" s="1"/>
  <c r="H329"/>
  <c r="H337"/>
  <c r="H336" s="1"/>
  <c r="H335" s="1"/>
  <c r="H334" s="1"/>
  <c r="H333" s="1"/>
  <c r="H332" s="1"/>
  <c r="H344"/>
  <c r="H346"/>
  <c r="H348"/>
  <c r="H350"/>
  <c r="H358"/>
  <c r="H362"/>
  <c r="H364"/>
  <c r="H366"/>
  <c r="H373"/>
  <c r="H375"/>
  <c r="H380"/>
  <c r="H379" s="1"/>
  <c r="H378" s="1"/>
  <c r="H384"/>
  <c r="H383" s="1"/>
  <c r="H382" s="1"/>
  <c r="H392"/>
  <c r="H389" s="1"/>
  <c r="H400"/>
  <c r="H399" s="1"/>
  <c r="H398" s="1"/>
  <c r="H404"/>
  <c r="H403" s="1"/>
  <c r="H402" s="1"/>
  <c r="H410"/>
  <c r="H409" s="1"/>
  <c r="H412"/>
  <c r="H423"/>
  <c r="H435"/>
  <c r="H434" s="1"/>
  <c r="H433" s="1"/>
  <c r="H439"/>
  <c r="H438" s="1"/>
  <c r="H437" s="1"/>
  <c r="H445"/>
  <c r="H444" s="1"/>
  <c r="H443" s="1"/>
  <c r="H442" s="1"/>
  <c r="H441" s="1"/>
  <c r="H453"/>
  <c r="H452" s="1"/>
  <c r="H451" s="1"/>
  <c r="H450" s="1"/>
  <c r="H449" s="1"/>
  <c r="H448" s="1"/>
  <c r="H461"/>
  <c r="H460" s="1"/>
  <c r="H459" s="1"/>
  <c r="H458" s="1"/>
  <c r="H457" s="1"/>
  <c r="H467"/>
  <c r="H469"/>
  <c r="H485"/>
  <c r="H482" s="1"/>
  <c r="H498"/>
  <c r="H497" s="1"/>
  <c r="H501"/>
  <c r="H503"/>
  <c r="H506"/>
  <c r="H505" s="1"/>
  <c r="H508"/>
  <c r="H509"/>
  <c r="H512"/>
  <c r="H511" s="1"/>
  <c r="H515"/>
  <c r="H514" s="1"/>
  <c r="H524"/>
  <c r="H521" s="1"/>
  <c r="H528"/>
  <c r="H537"/>
  <c r="H534" s="1"/>
  <c r="H551"/>
  <c r="H550" s="1"/>
  <c r="H549" s="1"/>
  <c r="H548" s="1"/>
  <c r="H560"/>
  <c r="H563"/>
  <c r="H565"/>
  <c r="H573"/>
  <c r="H577"/>
  <c r="H584"/>
  <c r="H583" s="1"/>
  <c r="H582" s="1"/>
  <c r="H581" s="1"/>
  <c r="H580" s="1"/>
  <c r="H579" s="1"/>
  <c r="F467" i="3"/>
  <c r="G467"/>
  <c r="E467"/>
  <c r="E276" i="6"/>
  <c r="E275" s="1"/>
  <c r="F276"/>
  <c r="F275" s="1"/>
  <c r="D276"/>
  <c r="D275" s="1"/>
  <c r="F487" i="3"/>
  <c r="F486" s="1"/>
  <c r="F485" s="1"/>
  <c r="F484" s="1"/>
  <c r="F483" s="1"/>
  <c r="G487"/>
  <c r="G486" s="1"/>
  <c r="G485" s="1"/>
  <c r="G484" s="1"/>
  <c r="G483" s="1"/>
  <c r="E487"/>
  <c r="E486" s="1"/>
  <c r="E485" s="1"/>
  <c r="E484" s="1"/>
  <c r="E483" s="1"/>
  <c r="G296" i="2"/>
  <c r="G295" s="1"/>
  <c r="G294" s="1"/>
  <c r="G293" s="1"/>
  <c r="F296"/>
  <c r="F295" s="1"/>
  <c r="F294" s="1"/>
  <c r="F293" s="1"/>
  <c r="E243" i="6"/>
  <c r="F243"/>
  <c r="D243"/>
  <c r="F270" i="3"/>
  <c r="G270"/>
  <c r="E270"/>
  <c r="G259" i="2"/>
  <c r="F259"/>
  <c r="H204" l="1"/>
  <c r="H203" s="1"/>
  <c r="H202" s="1"/>
  <c r="H370"/>
  <c r="H355"/>
  <c r="H74"/>
  <c r="E474" i="5"/>
  <c r="H481" i="2"/>
  <c r="H480" s="1"/>
  <c r="H479" s="1"/>
  <c r="H388"/>
  <c r="H387" s="1"/>
  <c r="H386" s="1"/>
  <c r="H188"/>
  <c r="H189"/>
  <c r="H161"/>
  <c r="H160" s="1"/>
  <c r="H159" s="1"/>
  <c r="H158" s="1"/>
  <c r="H326"/>
  <c r="H325" s="1"/>
  <c r="H324" s="1"/>
  <c r="H323" s="1"/>
  <c r="H322" s="1"/>
  <c r="H466"/>
  <c r="H465" s="1"/>
  <c r="H464" s="1"/>
  <c r="H463" s="1"/>
  <c r="H86"/>
  <c r="H85" s="1"/>
  <c r="H239"/>
  <c r="H300"/>
  <c r="H299" s="1"/>
  <c r="H298" s="1"/>
  <c r="H73"/>
  <c r="H72" s="1"/>
  <c r="H265"/>
  <c r="H264" s="1"/>
  <c r="H224"/>
  <c r="H219"/>
  <c r="H572"/>
  <c r="H520"/>
  <c r="H519" s="1"/>
  <c r="H518" s="1"/>
  <c r="H517" s="1"/>
  <c r="H559"/>
  <c r="H558" s="1"/>
  <c r="H108"/>
  <c r="H99" s="1"/>
  <c r="H92"/>
  <c r="H91" s="1"/>
  <c r="H397"/>
  <c r="H396" s="1"/>
  <c r="H500"/>
  <c r="H496" s="1"/>
  <c r="H495" s="1"/>
  <c r="H494" s="1"/>
  <c r="H246"/>
  <c r="H211"/>
  <c r="H210" s="1"/>
  <c r="H209" s="1"/>
  <c r="H201" s="1"/>
  <c r="H65"/>
  <c r="H64" s="1"/>
  <c r="H63" s="1"/>
  <c r="H432"/>
  <c r="H431" s="1"/>
  <c r="H430" s="1"/>
  <c r="H169"/>
  <c r="H143"/>
  <c r="H142" s="1"/>
  <c r="H137" s="1"/>
  <c r="H136" s="1"/>
  <c r="H121" s="1"/>
  <c r="H422"/>
  <c r="H421" s="1"/>
  <c r="H420" s="1"/>
  <c r="H419" s="1"/>
  <c r="H343"/>
  <c r="H342" s="1"/>
  <c r="H341" s="1"/>
  <c r="H340" s="1"/>
  <c r="H38"/>
  <c r="H37" s="1"/>
  <c r="H377"/>
  <c r="H305"/>
  <c r="H168"/>
  <c r="E369" i="6"/>
  <c r="E368" s="1"/>
  <c r="E367" s="1"/>
  <c r="E366" s="1"/>
  <c r="F369"/>
  <c r="F368" s="1"/>
  <c r="F367" s="1"/>
  <c r="F366" s="1"/>
  <c r="D369"/>
  <c r="D368" s="1"/>
  <c r="D367" s="1"/>
  <c r="D366" s="1"/>
  <c r="E286"/>
  <c r="F286"/>
  <c r="D286"/>
  <c r="E285"/>
  <c r="F285"/>
  <c r="D285"/>
  <c r="E440"/>
  <c r="F440"/>
  <c r="D440"/>
  <c r="E435"/>
  <c r="E434" s="1"/>
  <c r="E433" s="1"/>
  <c r="F435"/>
  <c r="F434" s="1"/>
  <c r="F433" s="1"/>
  <c r="D435"/>
  <c r="D434" s="1"/>
  <c r="D433" s="1"/>
  <c r="E430"/>
  <c r="F430"/>
  <c r="D430"/>
  <c r="E428"/>
  <c r="F428"/>
  <c r="D428"/>
  <c r="E423"/>
  <c r="F423"/>
  <c r="D423"/>
  <c r="E420"/>
  <c r="F420"/>
  <c r="D420"/>
  <c r="E416"/>
  <c r="F416"/>
  <c r="D416"/>
  <c r="E412"/>
  <c r="F412"/>
  <c r="D412"/>
  <c r="E407"/>
  <c r="F407"/>
  <c r="D407"/>
  <c r="E405"/>
  <c r="F405"/>
  <c r="D405"/>
  <c r="E400"/>
  <c r="F400"/>
  <c r="D400"/>
  <c r="E397"/>
  <c r="F397"/>
  <c r="D397"/>
  <c r="E393"/>
  <c r="F393"/>
  <c r="D393"/>
  <c r="E389"/>
  <c r="F389"/>
  <c r="D389"/>
  <c r="E384"/>
  <c r="F384"/>
  <c r="D384"/>
  <c r="E381"/>
  <c r="F381"/>
  <c r="D381"/>
  <c r="E379"/>
  <c r="F379"/>
  <c r="D379"/>
  <c r="E377"/>
  <c r="F377"/>
  <c r="D377"/>
  <c r="E375"/>
  <c r="F375"/>
  <c r="D375"/>
  <c r="E373"/>
  <c r="F373"/>
  <c r="D373"/>
  <c r="E365"/>
  <c r="F365"/>
  <c r="D365"/>
  <c r="E364"/>
  <c r="F364"/>
  <c r="D364"/>
  <c r="E359"/>
  <c r="F359"/>
  <c r="D359"/>
  <c r="E355"/>
  <c r="F355"/>
  <c r="D355"/>
  <c r="E348"/>
  <c r="F348"/>
  <c r="D348"/>
  <c r="E345"/>
  <c r="F345"/>
  <c r="D345"/>
  <c r="E342"/>
  <c r="F342"/>
  <c r="D342"/>
  <c r="E339"/>
  <c r="F339"/>
  <c r="D339"/>
  <c r="E336"/>
  <c r="F336"/>
  <c r="D336"/>
  <c r="E334"/>
  <c r="F334"/>
  <c r="D334"/>
  <c r="E331"/>
  <c r="F331"/>
  <c r="D331"/>
  <c r="E326"/>
  <c r="F326"/>
  <c r="D326"/>
  <c r="E325"/>
  <c r="F325"/>
  <c r="D325"/>
  <c r="E324"/>
  <c r="F324"/>
  <c r="D324"/>
  <c r="E323"/>
  <c r="F323"/>
  <c r="D323"/>
  <c r="E321"/>
  <c r="F321"/>
  <c r="D321"/>
  <c r="E317"/>
  <c r="F317"/>
  <c r="D317"/>
  <c r="E311"/>
  <c r="F311"/>
  <c r="D311"/>
  <c r="E309"/>
  <c r="F309"/>
  <c r="D309"/>
  <c r="E307"/>
  <c r="F307"/>
  <c r="D307"/>
  <c r="E304"/>
  <c r="F304"/>
  <c r="D304"/>
  <c r="E302"/>
  <c r="F302"/>
  <c r="D302"/>
  <c r="E298"/>
  <c r="F298"/>
  <c r="D298"/>
  <c r="E297"/>
  <c r="F297"/>
  <c r="D297"/>
  <c r="E293"/>
  <c r="F293"/>
  <c r="D293"/>
  <c r="E291"/>
  <c r="F291"/>
  <c r="D291"/>
  <c r="E290"/>
  <c r="F290"/>
  <c r="D290"/>
  <c r="E288"/>
  <c r="F288"/>
  <c r="D288"/>
  <c r="E283"/>
  <c r="F283"/>
  <c r="D283"/>
  <c r="E282"/>
  <c r="F282"/>
  <c r="D282"/>
  <c r="E272"/>
  <c r="F272"/>
  <c r="D272"/>
  <c r="E268"/>
  <c r="F268"/>
  <c r="D268"/>
  <c r="E265"/>
  <c r="F265"/>
  <c r="D265"/>
  <c r="E260"/>
  <c r="F260"/>
  <c r="D260"/>
  <c r="E256"/>
  <c r="F256"/>
  <c r="D256"/>
  <c r="E254"/>
  <c r="F254"/>
  <c r="D254"/>
  <c r="E252"/>
  <c r="F252"/>
  <c r="D252"/>
  <c r="E247"/>
  <c r="F247"/>
  <c r="D247"/>
  <c r="E242"/>
  <c r="F242"/>
  <c r="D242"/>
  <c r="E240"/>
  <c r="F240"/>
  <c r="D240"/>
  <c r="E238"/>
  <c r="F238"/>
  <c r="D238"/>
  <c r="E236"/>
  <c r="F236"/>
  <c r="D236"/>
  <c r="E234"/>
  <c r="F234"/>
  <c r="D234"/>
  <c r="E232"/>
  <c r="F232"/>
  <c r="D232"/>
  <c r="E229"/>
  <c r="F229"/>
  <c r="D229"/>
  <c r="E227"/>
  <c r="F227"/>
  <c r="D227"/>
  <c r="E225"/>
  <c r="F225"/>
  <c r="D225"/>
  <c r="E221"/>
  <c r="F221"/>
  <c r="D221"/>
  <c r="E213"/>
  <c r="F213"/>
  <c r="D213"/>
  <c r="E210"/>
  <c r="F210"/>
  <c r="D210"/>
  <c r="E205"/>
  <c r="F205"/>
  <c r="D205"/>
  <c r="F200"/>
  <c r="E200"/>
  <c r="D200"/>
  <c r="E198"/>
  <c r="F198"/>
  <c r="D198"/>
  <c r="E196"/>
  <c r="F196"/>
  <c r="D196"/>
  <c r="H456" i="2" l="1"/>
  <c r="H218"/>
  <c r="H217" s="1"/>
  <c r="H216" s="1"/>
  <c r="H408"/>
  <c r="H407" s="1"/>
  <c r="H406" s="1"/>
  <c r="H167"/>
  <c r="H166" s="1"/>
  <c r="H62"/>
  <c r="H30" s="1"/>
  <c r="H287"/>
  <c r="H280" s="1"/>
  <c r="H238"/>
  <c r="H237" s="1"/>
  <c r="H236" s="1"/>
  <c r="E268" i="5" s="1"/>
  <c r="H557" i="2"/>
  <c r="H556" s="1"/>
  <c r="H555" s="1"/>
  <c r="H478"/>
  <c r="H354"/>
  <c r="H353" s="1"/>
  <c r="H352" s="1"/>
  <c r="H200"/>
  <c r="E194" i="6"/>
  <c r="F194"/>
  <c r="D194"/>
  <c r="E190"/>
  <c r="F190"/>
  <c r="D190"/>
  <c r="E187"/>
  <c r="F187"/>
  <c r="D187"/>
  <c r="H339" i="2" l="1"/>
  <c r="H331" s="1"/>
  <c r="H455"/>
  <c r="H29"/>
  <c r="E185" i="6"/>
  <c r="F185"/>
  <c r="D185"/>
  <c r="E182"/>
  <c r="F182"/>
  <c r="D182"/>
  <c r="E180"/>
  <c r="F180"/>
  <c r="D180"/>
  <c r="E178"/>
  <c r="F178"/>
  <c r="D178"/>
  <c r="E176"/>
  <c r="F176"/>
  <c r="D176"/>
  <c r="E174"/>
  <c r="F174"/>
  <c r="D174"/>
  <c r="E171"/>
  <c r="F171"/>
  <c r="D171"/>
  <c r="E169"/>
  <c r="F169"/>
  <c r="D169"/>
  <c r="E164"/>
  <c r="F164"/>
  <c r="D164"/>
  <c r="E159"/>
  <c r="F159"/>
  <c r="D159"/>
  <c r="G577" i="2"/>
  <c r="F577"/>
  <c r="F541" i="3"/>
  <c r="G541"/>
  <c r="E541"/>
  <c r="E157" i="6"/>
  <c r="F157"/>
  <c r="D157"/>
  <c r="E156"/>
  <c r="F156"/>
  <c r="D156"/>
  <c r="E149"/>
  <c r="F149"/>
  <c r="D149"/>
  <c r="E148"/>
  <c r="F148"/>
  <c r="D148"/>
  <c r="E145"/>
  <c r="F145"/>
  <c r="D145"/>
  <c r="E143"/>
  <c r="F143"/>
  <c r="D143"/>
  <c r="E142"/>
  <c r="F142"/>
  <c r="D142"/>
  <c r="E137"/>
  <c r="F137"/>
  <c r="D137"/>
  <c r="E136"/>
  <c r="F136"/>
  <c r="D136"/>
  <c r="E135"/>
  <c r="F135"/>
  <c r="D135"/>
  <c r="E125"/>
  <c r="F125"/>
  <c r="D125"/>
  <c r="E110"/>
  <c r="F110"/>
  <c r="D110"/>
  <c r="E101"/>
  <c r="F101"/>
  <c r="D101"/>
  <c r="E99"/>
  <c r="F99"/>
  <c r="D99"/>
  <c r="E98"/>
  <c r="F98"/>
  <c r="D98"/>
  <c r="E97"/>
  <c r="F97"/>
  <c r="D97"/>
  <c r="E90"/>
  <c r="F90"/>
  <c r="D90"/>
  <c r="E89"/>
  <c r="F89"/>
  <c r="D89"/>
  <c r="E155" l="1"/>
  <c r="F155"/>
  <c r="D155"/>
  <c r="H13" i="2"/>
  <c r="D147" i="6"/>
  <c r="D146" s="1"/>
  <c r="E88"/>
  <c r="F88"/>
  <c r="D88"/>
  <c r="E87"/>
  <c r="F87"/>
  <c r="D87"/>
  <c r="E86"/>
  <c r="F86"/>
  <c r="D86"/>
  <c r="E85"/>
  <c r="F85"/>
  <c r="D85"/>
  <c r="E76"/>
  <c r="E75" s="1"/>
  <c r="F76"/>
  <c r="F75" s="1"/>
  <c r="D76"/>
  <c r="D75" s="1"/>
  <c r="E74"/>
  <c r="E73" s="1"/>
  <c r="F74"/>
  <c r="F73" s="1"/>
  <c r="D74"/>
  <c r="D73" s="1"/>
  <c r="E68"/>
  <c r="E67" s="1"/>
  <c r="F68"/>
  <c r="F67" s="1"/>
  <c r="D68"/>
  <c r="D67" s="1"/>
  <c r="E66"/>
  <c r="E65" s="1"/>
  <c r="F66"/>
  <c r="F65" s="1"/>
  <c r="D66"/>
  <c r="D65" s="1"/>
  <c r="E60"/>
  <c r="E59" s="1"/>
  <c r="F60"/>
  <c r="F59" s="1"/>
  <c r="D60"/>
  <c r="D59" s="1"/>
  <c r="E58"/>
  <c r="E57" s="1"/>
  <c r="F58"/>
  <c r="F57" s="1"/>
  <c r="D58"/>
  <c r="D57" s="1"/>
  <c r="E51"/>
  <c r="E50" s="1"/>
  <c r="F51"/>
  <c r="F50" s="1"/>
  <c r="D51"/>
  <c r="D50" s="1"/>
  <c r="E49"/>
  <c r="E48" s="1"/>
  <c r="F49"/>
  <c r="F48" s="1"/>
  <c r="D49"/>
  <c r="D48" s="1"/>
  <c r="E47"/>
  <c r="E46" s="1"/>
  <c r="F47"/>
  <c r="F46" s="1"/>
  <c r="D47"/>
  <c r="D46" s="1"/>
  <c r="E45"/>
  <c r="E44" s="1"/>
  <c r="F45"/>
  <c r="F44" s="1"/>
  <c r="D45"/>
  <c r="D44" s="1"/>
  <c r="E41"/>
  <c r="E40" s="1"/>
  <c r="F41"/>
  <c r="F40" s="1"/>
  <c r="D41"/>
  <c r="D40" s="1"/>
  <c r="E39"/>
  <c r="E38" s="1"/>
  <c r="F39"/>
  <c r="F38" s="1"/>
  <c r="D39"/>
  <c r="D38" s="1"/>
  <c r="E33"/>
  <c r="E32" s="1"/>
  <c r="F33"/>
  <c r="F32" s="1"/>
  <c r="D33"/>
  <c r="D32" s="1"/>
  <c r="E31"/>
  <c r="E30" s="1"/>
  <c r="F31"/>
  <c r="F30" s="1"/>
  <c r="D31"/>
  <c r="D30" s="1"/>
  <c r="E28"/>
  <c r="E27" s="1"/>
  <c r="F28"/>
  <c r="F27" s="1"/>
  <c r="D28"/>
  <c r="D27" s="1"/>
  <c r="E26"/>
  <c r="E25" s="1"/>
  <c r="F26"/>
  <c r="F25" s="1"/>
  <c r="D26"/>
  <c r="D25" s="1"/>
  <c r="E24"/>
  <c r="E23" s="1"/>
  <c r="F24"/>
  <c r="F23" s="1"/>
  <c r="D24"/>
  <c r="D23" s="1"/>
  <c r="E22"/>
  <c r="E21" s="1"/>
  <c r="F22"/>
  <c r="F21" s="1"/>
  <c r="D22"/>
  <c r="D21" s="1"/>
  <c r="E20"/>
  <c r="F20"/>
  <c r="D20"/>
  <c r="E19"/>
  <c r="F19"/>
  <c r="D19"/>
  <c r="E449"/>
  <c r="F449"/>
  <c r="D449"/>
  <c r="E448"/>
  <c r="F448"/>
  <c r="D448"/>
  <c r="E447"/>
  <c r="F447"/>
  <c r="D447"/>
  <c r="E452"/>
  <c r="F452"/>
  <c r="D452"/>
  <c r="E453"/>
  <c r="F453"/>
  <c r="D453"/>
  <c r="E454"/>
  <c r="F454"/>
  <c r="D454"/>
  <c r="E456"/>
  <c r="E455" s="1"/>
  <c r="F456"/>
  <c r="F455" s="1"/>
  <c r="D456"/>
  <c r="D455" s="1"/>
  <c r="E443"/>
  <c r="E442" s="1"/>
  <c r="F443"/>
  <c r="F442" s="1"/>
  <c r="D443"/>
  <c r="D442" s="1"/>
  <c r="E439"/>
  <c r="E438" s="1"/>
  <c r="E432" s="1"/>
  <c r="F439"/>
  <c r="F438" s="1"/>
  <c r="F432" s="1"/>
  <c r="D439"/>
  <c r="D438" s="1"/>
  <c r="D432" s="1"/>
  <c r="E429"/>
  <c r="F429"/>
  <c r="D429"/>
  <c r="E427"/>
  <c r="F427"/>
  <c r="D427"/>
  <c r="E422"/>
  <c r="E421" s="1"/>
  <c r="F422"/>
  <c r="F421" s="1"/>
  <c r="D422"/>
  <c r="D421" s="1"/>
  <c r="E419"/>
  <c r="E418" s="1"/>
  <c r="F419"/>
  <c r="F418" s="1"/>
  <c r="D419"/>
  <c r="D418" s="1"/>
  <c r="E415"/>
  <c r="E414" s="1"/>
  <c r="E413" s="1"/>
  <c r="F415"/>
  <c r="F414" s="1"/>
  <c r="F413" s="1"/>
  <c r="D415"/>
  <c r="D414" s="1"/>
  <c r="D413" s="1"/>
  <c r="E411"/>
  <c r="E410" s="1"/>
  <c r="E409" s="1"/>
  <c r="F411"/>
  <c r="F410" s="1"/>
  <c r="F409" s="1"/>
  <c r="D411"/>
  <c r="D410" s="1"/>
  <c r="D409" s="1"/>
  <c r="E406"/>
  <c r="F406"/>
  <c r="D406"/>
  <c r="E404"/>
  <c r="F404"/>
  <c r="D404"/>
  <c r="E399"/>
  <c r="E398" s="1"/>
  <c r="F399"/>
  <c r="F398" s="1"/>
  <c r="D399"/>
  <c r="D398" s="1"/>
  <c r="E396"/>
  <c r="E395" s="1"/>
  <c r="F396"/>
  <c r="F395" s="1"/>
  <c r="D396"/>
  <c r="D395" s="1"/>
  <c r="E392"/>
  <c r="E391" s="1"/>
  <c r="E390" s="1"/>
  <c r="F392"/>
  <c r="F391" s="1"/>
  <c r="F390" s="1"/>
  <c r="D392"/>
  <c r="D391" s="1"/>
  <c r="D390" s="1"/>
  <c r="E388"/>
  <c r="E387" s="1"/>
  <c r="E386" s="1"/>
  <c r="F388"/>
  <c r="F387" s="1"/>
  <c r="F386" s="1"/>
  <c r="D388"/>
  <c r="D387" s="1"/>
  <c r="D386" s="1"/>
  <c r="E383"/>
  <c r="E382" s="1"/>
  <c r="F383"/>
  <c r="F382" s="1"/>
  <c r="D383"/>
  <c r="D382" s="1"/>
  <c r="E380"/>
  <c r="F380"/>
  <c r="D380"/>
  <c r="E378"/>
  <c r="F378"/>
  <c r="D378"/>
  <c r="E376"/>
  <c r="F376"/>
  <c r="D376"/>
  <c r="E374"/>
  <c r="F374"/>
  <c r="D374"/>
  <c r="E372"/>
  <c r="F372"/>
  <c r="D372"/>
  <c r="E363"/>
  <c r="E362" s="1"/>
  <c r="E361" s="1"/>
  <c r="F363"/>
  <c r="F362" s="1"/>
  <c r="F361" s="1"/>
  <c r="D363"/>
  <c r="D362" s="1"/>
  <c r="D361" s="1"/>
  <c r="E358"/>
  <c r="E357" s="1"/>
  <c r="E356" s="1"/>
  <c r="F358"/>
  <c r="F357" s="1"/>
  <c r="F356" s="1"/>
  <c r="D358"/>
  <c r="D357" s="1"/>
  <c r="D356" s="1"/>
  <c r="E354"/>
  <c r="E353" s="1"/>
  <c r="E352" s="1"/>
  <c r="F354"/>
  <c r="F353" s="1"/>
  <c r="F352" s="1"/>
  <c r="D354"/>
  <c r="D353" s="1"/>
  <c r="D352" s="1"/>
  <c r="E347"/>
  <c r="E346" s="1"/>
  <c r="F347"/>
  <c r="F346" s="1"/>
  <c r="D347"/>
  <c r="D346" s="1"/>
  <c r="E344"/>
  <c r="E343" s="1"/>
  <c r="F344"/>
  <c r="F343" s="1"/>
  <c r="D344"/>
  <c r="D343" s="1"/>
  <c r="E341"/>
  <c r="E340" s="1"/>
  <c r="F341"/>
  <c r="F340" s="1"/>
  <c r="D341"/>
  <c r="D340" s="1"/>
  <c r="E338"/>
  <c r="E337" s="1"/>
  <c r="F338"/>
  <c r="F337" s="1"/>
  <c r="D338"/>
  <c r="D337" s="1"/>
  <c r="E335"/>
  <c r="F335"/>
  <c r="D335"/>
  <c r="E333"/>
  <c r="F333"/>
  <c r="D333"/>
  <c r="E330"/>
  <c r="E329" s="1"/>
  <c r="F330"/>
  <c r="F329" s="1"/>
  <c r="D330"/>
  <c r="D329" s="1"/>
  <c r="E322"/>
  <c r="F322"/>
  <c r="E320"/>
  <c r="F320"/>
  <c r="D320"/>
  <c r="E316"/>
  <c r="F316"/>
  <c r="D316"/>
  <c r="E310"/>
  <c r="F310"/>
  <c r="D310"/>
  <c r="E308"/>
  <c r="F308"/>
  <c r="D308"/>
  <c r="E306"/>
  <c r="F306"/>
  <c r="D306"/>
  <c r="E303"/>
  <c r="F303"/>
  <c r="D303"/>
  <c r="E301"/>
  <c r="F301"/>
  <c r="D301"/>
  <c r="E296"/>
  <c r="F296"/>
  <c r="D296"/>
  <c r="E292"/>
  <c r="F292"/>
  <c r="D292"/>
  <c r="E289"/>
  <c r="F289"/>
  <c r="D289"/>
  <c r="E287"/>
  <c r="F287"/>
  <c r="D287"/>
  <c r="E284"/>
  <c r="F284"/>
  <c r="D284"/>
  <c r="E281"/>
  <c r="F281"/>
  <c r="D281"/>
  <c r="E271"/>
  <c r="F271"/>
  <c r="D271"/>
  <c r="E267"/>
  <c r="E266" s="1"/>
  <c r="F267"/>
  <c r="F266" s="1"/>
  <c r="D267"/>
  <c r="D266" s="1"/>
  <c r="E264"/>
  <c r="E263" s="1"/>
  <c r="F264"/>
  <c r="F263" s="1"/>
  <c r="D264"/>
  <c r="D263" s="1"/>
  <c r="E259"/>
  <c r="E258" s="1"/>
  <c r="E257" s="1"/>
  <c r="F259"/>
  <c r="F258" s="1"/>
  <c r="F257" s="1"/>
  <c r="D259"/>
  <c r="D258" s="1"/>
  <c r="D257" s="1"/>
  <c r="E255"/>
  <c r="F255"/>
  <c r="D255"/>
  <c r="E253"/>
  <c r="F253"/>
  <c r="D253"/>
  <c r="E251"/>
  <c r="F251"/>
  <c r="D251"/>
  <c r="E246"/>
  <c r="E245" s="1"/>
  <c r="F246"/>
  <c r="F245" s="1"/>
  <c r="D246"/>
  <c r="D245" s="1"/>
  <c r="E241"/>
  <c r="F241"/>
  <c r="D241"/>
  <c r="E239"/>
  <c r="F239"/>
  <c r="D239"/>
  <c r="E237"/>
  <c r="F237"/>
  <c r="D237"/>
  <c r="E235"/>
  <c r="F235"/>
  <c r="D235"/>
  <c r="E233"/>
  <c r="F233"/>
  <c r="D233"/>
  <c r="E231"/>
  <c r="F231"/>
  <c r="D231"/>
  <c r="E228"/>
  <c r="F228"/>
  <c r="D228"/>
  <c r="E226"/>
  <c r="F226"/>
  <c r="D226"/>
  <c r="E224"/>
  <c r="F224"/>
  <c r="D224"/>
  <c r="E220"/>
  <c r="F220"/>
  <c r="D220"/>
  <c r="E212"/>
  <c r="E211" s="1"/>
  <c r="F212"/>
  <c r="F211" s="1"/>
  <c r="D212"/>
  <c r="D211" s="1"/>
  <c r="E209"/>
  <c r="E206" s="1"/>
  <c r="F209"/>
  <c r="F206" s="1"/>
  <c r="D209"/>
  <c r="D206" s="1"/>
  <c r="E204"/>
  <c r="E201" s="1"/>
  <c r="F204"/>
  <c r="F201" s="1"/>
  <c r="D204"/>
  <c r="D201" s="1"/>
  <c r="E199"/>
  <c r="F199"/>
  <c r="D199"/>
  <c r="E197"/>
  <c r="F197"/>
  <c r="D197"/>
  <c r="E195"/>
  <c r="F195"/>
  <c r="D195"/>
  <c r="E193"/>
  <c r="F193"/>
  <c r="D193"/>
  <c r="E189"/>
  <c r="E188" s="1"/>
  <c r="F189"/>
  <c r="F188" s="1"/>
  <c r="D189"/>
  <c r="D188" s="1"/>
  <c r="E186"/>
  <c r="F186"/>
  <c r="D186"/>
  <c r="E184"/>
  <c r="F184"/>
  <c r="D184"/>
  <c r="E181"/>
  <c r="F181"/>
  <c r="D181"/>
  <c r="E179"/>
  <c r="F179"/>
  <c r="D179"/>
  <c r="E177"/>
  <c r="F177"/>
  <c r="D177"/>
  <c r="E175"/>
  <c r="F175"/>
  <c r="D175"/>
  <c r="E173"/>
  <c r="F173"/>
  <c r="D173"/>
  <c r="E170"/>
  <c r="F170"/>
  <c r="D170"/>
  <c r="E168"/>
  <c r="F168"/>
  <c r="D168"/>
  <c r="E163"/>
  <c r="E162" s="1"/>
  <c r="E161" s="1"/>
  <c r="E160" s="1"/>
  <c r="F163"/>
  <c r="F162" s="1"/>
  <c r="F161" s="1"/>
  <c r="F160" s="1"/>
  <c r="D163"/>
  <c r="D162" s="1"/>
  <c r="D161" s="1"/>
  <c r="D160" s="1"/>
  <c r="E158"/>
  <c r="F158"/>
  <c r="E147"/>
  <c r="E146" s="1"/>
  <c r="F147"/>
  <c r="F146" s="1"/>
  <c r="E144"/>
  <c r="F144"/>
  <c r="E124"/>
  <c r="E121" s="1"/>
  <c r="F124"/>
  <c r="F121" s="1"/>
  <c r="E109"/>
  <c r="E106" s="1"/>
  <c r="F109"/>
  <c r="F106" s="1"/>
  <c r="D109"/>
  <c r="D106" s="1"/>
  <c r="E100"/>
  <c r="F100"/>
  <c r="D100"/>
  <c r="D322"/>
  <c r="D158"/>
  <c r="D144"/>
  <c r="F141"/>
  <c r="E141"/>
  <c r="D141"/>
  <c r="F134"/>
  <c r="F133" s="1"/>
  <c r="E134"/>
  <c r="E133" s="1"/>
  <c r="D124"/>
  <c r="D121" s="1"/>
  <c r="F96"/>
  <c r="E96"/>
  <c r="E269" l="1"/>
  <c r="E270"/>
  <c r="F270"/>
  <c r="F269" s="1"/>
  <c r="D269"/>
  <c r="D270"/>
  <c r="D230"/>
  <c r="E230"/>
  <c r="F230"/>
  <c r="D35"/>
  <c r="E35"/>
  <c r="E62"/>
  <c r="E61" s="1"/>
  <c r="F35"/>
  <c r="E93"/>
  <c r="E92" s="1"/>
  <c r="E54"/>
  <c r="D62"/>
  <c r="D61" s="1"/>
  <c r="F62"/>
  <c r="F61" s="1"/>
  <c r="F93"/>
  <c r="F92" s="1"/>
  <c r="E280"/>
  <c r="E279" s="1"/>
  <c r="D280"/>
  <c r="D279" s="1"/>
  <c r="F280"/>
  <c r="F279" s="1"/>
  <c r="D120"/>
  <c r="D54"/>
  <c r="F54"/>
  <c r="E313"/>
  <c r="E312" s="1"/>
  <c r="F313"/>
  <c r="F312" s="1"/>
  <c r="D313"/>
  <c r="D312" s="1"/>
  <c r="D217"/>
  <c r="D216" s="1"/>
  <c r="F217"/>
  <c r="F216" s="1"/>
  <c r="E217"/>
  <c r="E216" s="1"/>
  <c r="D172"/>
  <c r="E172"/>
  <c r="F172"/>
  <c r="E120"/>
  <c r="F120"/>
  <c r="D223"/>
  <c r="D426"/>
  <c r="D425" s="1"/>
  <c r="D424" s="1"/>
  <c r="E223"/>
  <c r="F223"/>
  <c r="F417"/>
  <c r="E426"/>
  <c r="E425" s="1"/>
  <c r="E424" s="1"/>
  <c r="F426"/>
  <c r="F425" s="1"/>
  <c r="F424" s="1"/>
  <c r="D250"/>
  <c r="D249" s="1"/>
  <c r="D248" s="1"/>
  <c r="D417"/>
  <c r="E417"/>
  <c r="F394"/>
  <c r="F385" s="1"/>
  <c r="F403"/>
  <c r="F402" s="1"/>
  <c r="F401" s="1"/>
  <c r="F319"/>
  <c r="F318" s="1"/>
  <c r="E394"/>
  <c r="E385" s="1"/>
  <c r="E319"/>
  <c r="E318" s="1"/>
  <c r="F84"/>
  <c r="F83" s="1"/>
  <c r="F82" s="1"/>
  <c r="F451"/>
  <c r="F450" s="1"/>
  <c r="E451"/>
  <c r="E450" s="1"/>
  <c r="E84"/>
  <c r="E83" s="1"/>
  <c r="E82" s="1"/>
  <c r="D18"/>
  <c r="D17" s="1"/>
  <c r="F18"/>
  <c r="F17" s="1"/>
  <c r="F446"/>
  <c r="F445" s="1"/>
  <c r="E18"/>
  <c r="E17" s="1"/>
  <c r="D84"/>
  <c r="D83" s="1"/>
  <c r="D82" s="1"/>
  <c r="E446"/>
  <c r="E445" s="1"/>
  <c r="D446"/>
  <c r="D445" s="1"/>
  <c r="D451"/>
  <c r="D450" s="1"/>
  <c r="F250"/>
  <c r="F249" s="1"/>
  <c r="F248" s="1"/>
  <c r="E403"/>
  <c r="E402" s="1"/>
  <c r="E401" s="1"/>
  <c r="F332"/>
  <c r="F328" s="1"/>
  <c r="E332"/>
  <c r="E431"/>
  <c r="F431"/>
  <c r="D431"/>
  <c r="D403"/>
  <c r="D402" s="1"/>
  <c r="D401" s="1"/>
  <c r="D394"/>
  <c r="D385" s="1"/>
  <c r="E371"/>
  <c r="E370" s="1"/>
  <c r="E360" s="1"/>
  <c r="F371"/>
  <c r="F370" s="1"/>
  <c r="F360" s="1"/>
  <c r="D371"/>
  <c r="D370" s="1"/>
  <c r="D360" s="1"/>
  <c r="F140"/>
  <c r="F139" s="1"/>
  <c r="F300"/>
  <c r="D332"/>
  <c r="D328" s="1"/>
  <c r="D319"/>
  <c r="D318" s="1"/>
  <c r="F262"/>
  <c r="F305"/>
  <c r="E300"/>
  <c r="E154"/>
  <c r="E153" s="1"/>
  <c r="E305"/>
  <c r="D305"/>
  <c r="D300"/>
  <c r="E262"/>
  <c r="D262"/>
  <c r="E250"/>
  <c r="E249" s="1"/>
  <c r="E248" s="1"/>
  <c r="F154"/>
  <c r="F153" s="1"/>
  <c r="E167"/>
  <c r="F192"/>
  <c r="F167"/>
  <c r="F183"/>
  <c r="E183"/>
  <c r="E140"/>
  <c r="E139" s="1"/>
  <c r="E192"/>
  <c r="D183"/>
  <c r="D167"/>
  <c r="E72"/>
  <c r="E71" s="1"/>
  <c r="D72"/>
  <c r="D71" s="1"/>
  <c r="F72"/>
  <c r="F71" s="1"/>
  <c r="F29"/>
  <c r="E29"/>
  <c r="D29"/>
  <c r="D134"/>
  <c r="D133" s="1"/>
  <c r="D154"/>
  <c r="D153" s="1"/>
  <c r="D96"/>
  <c r="D192"/>
  <c r="D140"/>
  <c r="D139" s="1"/>
  <c r="E261" l="1"/>
  <c r="E222"/>
  <c r="D261"/>
  <c r="F261"/>
  <c r="D222"/>
  <c r="F222"/>
  <c r="D93"/>
  <c r="D92" s="1"/>
  <c r="D91" s="1"/>
  <c r="F91"/>
  <c r="E91"/>
  <c r="F327"/>
  <c r="E328"/>
  <c r="E327" s="1"/>
  <c r="D441"/>
  <c r="F408"/>
  <c r="F299"/>
  <c r="F278" s="1"/>
  <c r="E408"/>
  <c r="F441"/>
  <c r="E441"/>
  <c r="F138"/>
  <c r="D408"/>
  <c r="E166"/>
  <c r="D327"/>
  <c r="D299"/>
  <c r="D278" s="1"/>
  <c r="E299"/>
  <c r="E278" s="1"/>
  <c r="E138"/>
  <c r="E191"/>
  <c r="F191"/>
  <c r="D191"/>
  <c r="F166"/>
  <c r="D166"/>
  <c r="F34"/>
  <c r="E34"/>
  <c r="F16"/>
  <c r="D16"/>
  <c r="E16"/>
  <c r="D138"/>
  <c r="D34"/>
  <c r="F165" l="1"/>
  <c r="E165"/>
  <c r="D165"/>
  <c r="F15"/>
  <c r="E15"/>
  <c r="D15"/>
  <c r="F14" l="1"/>
  <c r="E14"/>
  <c r="D14"/>
  <c r="E527" i="5"/>
  <c r="E526" s="1"/>
  <c r="E525" s="1"/>
  <c r="D527"/>
  <c r="D526" s="1"/>
  <c r="D525" s="1"/>
  <c r="C527"/>
  <c r="C526" s="1"/>
  <c r="C525" s="1"/>
  <c r="E524"/>
  <c r="E523" s="1"/>
  <c r="E522" s="1"/>
  <c r="E521" s="1"/>
  <c r="E520" s="1"/>
  <c r="D524"/>
  <c r="D523" s="1"/>
  <c r="D522" s="1"/>
  <c r="D521" s="1"/>
  <c r="D520" s="1"/>
  <c r="C524"/>
  <c r="C523" s="1"/>
  <c r="C522" s="1"/>
  <c r="C521" s="1"/>
  <c r="C520" s="1"/>
  <c r="E517"/>
  <c r="E516" s="1"/>
  <c r="E515" s="1"/>
  <c r="E514" s="1"/>
  <c r="E513" s="1"/>
  <c r="D517"/>
  <c r="D516" s="1"/>
  <c r="D515" s="1"/>
  <c r="D514" s="1"/>
  <c r="D513" s="1"/>
  <c r="C517"/>
  <c r="C516" s="1"/>
  <c r="C515" s="1"/>
  <c r="C514" s="1"/>
  <c r="C513" s="1"/>
  <c r="E510"/>
  <c r="D510"/>
  <c r="C510"/>
  <c r="E509"/>
  <c r="D509"/>
  <c r="C509"/>
  <c r="E508"/>
  <c r="D508"/>
  <c r="C508"/>
  <c r="E507"/>
  <c r="D507"/>
  <c r="C507"/>
  <c r="E503"/>
  <c r="E502" s="1"/>
  <c r="E501" s="1"/>
  <c r="D503"/>
  <c r="D502" s="1"/>
  <c r="D501" s="1"/>
  <c r="C503"/>
  <c r="C502" s="1"/>
  <c r="C501" s="1"/>
  <c r="E500"/>
  <c r="D500"/>
  <c r="C500"/>
  <c r="E499"/>
  <c r="D499"/>
  <c r="C499"/>
  <c r="E498"/>
  <c r="D498"/>
  <c r="C498"/>
  <c r="E495"/>
  <c r="E494" s="1"/>
  <c r="D495"/>
  <c r="D494" s="1"/>
  <c r="C495"/>
  <c r="C494" s="1"/>
  <c r="E493"/>
  <c r="D493"/>
  <c r="C493"/>
  <c r="E492"/>
  <c r="D492"/>
  <c r="C492"/>
  <c r="E485"/>
  <c r="E484" s="1"/>
  <c r="E483" s="1"/>
  <c r="E482" s="1"/>
  <c r="E481" s="1"/>
  <c r="D485"/>
  <c r="D484" s="1"/>
  <c r="D483" s="1"/>
  <c r="D482" s="1"/>
  <c r="D481" s="1"/>
  <c r="C485"/>
  <c r="C484" s="1"/>
  <c r="C483" s="1"/>
  <c r="C482" s="1"/>
  <c r="C481" s="1"/>
  <c r="E480"/>
  <c r="D480"/>
  <c r="C480"/>
  <c r="E479"/>
  <c r="D479"/>
  <c r="C479"/>
  <c r="E473"/>
  <c r="E472" s="1"/>
  <c r="E471" s="1"/>
  <c r="E470" s="1"/>
  <c r="D473"/>
  <c r="D472" s="1"/>
  <c r="D471" s="1"/>
  <c r="D470" s="1"/>
  <c r="C473"/>
  <c r="C472" s="1"/>
  <c r="C471" s="1"/>
  <c r="C470" s="1"/>
  <c r="E469"/>
  <c r="E468" s="1"/>
  <c r="E467" s="1"/>
  <c r="E466" s="1"/>
  <c r="D469"/>
  <c r="D468" s="1"/>
  <c r="D467" s="1"/>
  <c r="D466" s="1"/>
  <c r="C469"/>
  <c r="C468" s="1"/>
  <c r="C467" s="1"/>
  <c r="C466" s="1"/>
  <c r="E464"/>
  <c r="E463" s="1"/>
  <c r="D464"/>
  <c r="D463" s="1"/>
  <c r="C464"/>
  <c r="C463" s="1"/>
  <c r="E462"/>
  <c r="E461" s="1"/>
  <c r="D462"/>
  <c r="D461" s="1"/>
  <c r="C462"/>
  <c r="C461" s="1"/>
  <c r="E457"/>
  <c r="E456" s="1"/>
  <c r="E455" s="1"/>
  <c r="E454" s="1"/>
  <c r="E453" s="1"/>
  <c r="D457"/>
  <c r="D456" s="1"/>
  <c r="D455" s="1"/>
  <c r="D454" s="1"/>
  <c r="D453" s="1"/>
  <c r="C457"/>
  <c r="C456" s="1"/>
  <c r="C455" s="1"/>
  <c r="C454" s="1"/>
  <c r="C453" s="1"/>
  <c r="E452"/>
  <c r="E451" s="1"/>
  <c r="E450" s="1"/>
  <c r="E449" s="1"/>
  <c r="D452"/>
  <c r="D451" s="1"/>
  <c r="D450" s="1"/>
  <c r="D449" s="1"/>
  <c r="C452"/>
  <c r="C451" s="1"/>
  <c r="C450" s="1"/>
  <c r="C449" s="1"/>
  <c r="E448"/>
  <c r="E447" s="1"/>
  <c r="E446" s="1"/>
  <c r="E445" s="1"/>
  <c r="D448"/>
  <c r="D447" s="1"/>
  <c r="D446" s="1"/>
  <c r="D445" s="1"/>
  <c r="C448"/>
  <c r="C447" s="1"/>
  <c r="C446" s="1"/>
  <c r="C445" s="1"/>
  <c r="E441"/>
  <c r="D441"/>
  <c r="D440" s="1"/>
  <c r="D439" s="1"/>
  <c r="D438" s="1"/>
  <c r="C441"/>
  <c r="C440" s="1"/>
  <c r="C439" s="1"/>
  <c r="C438" s="1"/>
  <c r="E440"/>
  <c r="E439" s="1"/>
  <c r="E438" s="1"/>
  <c r="E435"/>
  <c r="D435"/>
  <c r="C435"/>
  <c r="E434"/>
  <c r="D434"/>
  <c r="C434"/>
  <c r="E433"/>
  <c r="D433"/>
  <c r="C433"/>
  <c r="E428"/>
  <c r="E427" s="1"/>
  <c r="E426" s="1"/>
  <c r="D428"/>
  <c r="D427" s="1"/>
  <c r="D426" s="1"/>
  <c r="C428"/>
  <c r="C427" s="1"/>
  <c r="C426" s="1"/>
  <c r="E425"/>
  <c r="E424" s="1"/>
  <c r="D425"/>
  <c r="D424" s="1"/>
  <c r="C425"/>
  <c r="C424" s="1"/>
  <c r="E423"/>
  <c r="D423"/>
  <c r="C423"/>
  <c r="E422"/>
  <c r="D422"/>
  <c r="C422"/>
  <c r="E421"/>
  <c r="D421"/>
  <c r="C421"/>
  <c r="E414"/>
  <c r="D414"/>
  <c r="C414"/>
  <c r="E413"/>
  <c r="D413"/>
  <c r="C413"/>
  <c r="E411"/>
  <c r="D411"/>
  <c r="C411"/>
  <c r="E410"/>
  <c r="D410"/>
  <c r="C410"/>
  <c r="E409"/>
  <c r="D409"/>
  <c r="C409"/>
  <c r="E403"/>
  <c r="E402" s="1"/>
  <c r="E401" s="1"/>
  <c r="D403"/>
  <c r="D402" s="1"/>
  <c r="D401" s="1"/>
  <c r="C403"/>
  <c r="C402" s="1"/>
  <c r="C401" s="1"/>
  <c r="E400"/>
  <c r="E399" s="1"/>
  <c r="E398" s="1"/>
  <c r="D400"/>
  <c r="D399" s="1"/>
  <c r="D398" s="1"/>
  <c r="C400"/>
  <c r="C399" s="1"/>
  <c r="C398" s="1"/>
  <c r="E397"/>
  <c r="E396" s="1"/>
  <c r="E395" s="1"/>
  <c r="D397"/>
  <c r="D396" s="1"/>
  <c r="D395" s="1"/>
  <c r="C397"/>
  <c r="C396" s="1"/>
  <c r="C395" s="1"/>
  <c r="E394"/>
  <c r="E393" s="1"/>
  <c r="E392" s="1"/>
  <c r="D394"/>
  <c r="D393" s="1"/>
  <c r="D392" s="1"/>
  <c r="C394"/>
  <c r="C393" s="1"/>
  <c r="C392" s="1"/>
  <c r="E391"/>
  <c r="E390" s="1"/>
  <c r="D391"/>
  <c r="D390" s="1"/>
  <c r="C391"/>
  <c r="C390" s="1"/>
  <c r="E389"/>
  <c r="E388" s="1"/>
  <c r="D389"/>
  <c r="D388" s="1"/>
  <c r="C389"/>
  <c r="C388" s="1"/>
  <c r="E386"/>
  <c r="E385" s="1"/>
  <c r="E384" s="1"/>
  <c r="D386"/>
  <c r="D385" s="1"/>
  <c r="D384" s="1"/>
  <c r="C386"/>
  <c r="C385" s="1"/>
  <c r="C384" s="1"/>
  <c r="E381"/>
  <c r="E380" s="1"/>
  <c r="D381"/>
  <c r="D380" s="1"/>
  <c r="C381"/>
  <c r="C380" s="1"/>
  <c r="E379"/>
  <c r="E378" s="1"/>
  <c r="D379"/>
  <c r="D378" s="1"/>
  <c r="C379"/>
  <c r="C378" s="1"/>
  <c r="E373"/>
  <c r="E372" s="1"/>
  <c r="E371" s="1"/>
  <c r="E370" s="1"/>
  <c r="D373"/>
  <c r="D372" s="1"/>
  <c r="D371" s="1"/>
  <c r="D370" s="1"/>
  <c r="C373"/>
  <c r="C372" s="1"/>
  <c r="C371" s="1"/>
  <c r="C370" s="1"/>
  <c r="E369"/>
  <c r="E368" s="1"/>
  <c r="E367" s="1"/>
  <c r="E366" s="1"/>
  <c r="D369"/>
  <c r="D368" s="1"/>
  <c r="D367" s="1"/>
  <c r="D366" s="1"/>
  <c r="C369"/>
  <c r="C368" s="1"/>
  <c r="C367" s="1"/>
  <c r="C366" s="1"/>
  <c r="E363"/>
  <c r="E362" s="1"/>
  <c r="E361" s="1"/>
  <c r="E360" s="1"/>
  <c r="E359" s="1"/>
  <c r="D363"/>
  <c r="D362" s="1"/>
  <c r="D361" s="1"/>
  <c r="D360" s="1"/>
  <c r="D359" s="1"/>
  <c r="C363"/>
  <c r="C362" s="1"/>
  <c r="C361" s="1"/>
  <c r="C360" s="1"/>
  <c r="C359" s="1"/>
  <c r="E358"/>
  <c r="E357" s="1"/>
  <c r="E356" s="1"/>
  <c r="E355" s="1"/>
  <c r="E354" s="1"/>
  <c r="D358"/>
  <c r="D357" s="1"/>
  <c r="D356" s="1"/>
  <c r="D355" s="1"/>
  <c r="D354" s="1"/>
  <c r="C358"/>
  <c r="C357" s="1"/>
  <c r="C356" s="1"/>
  <c r="C355" s="1"/>
  <c r="C354" s="1"/>
  <c r="E352"/>
  <c r="E351" s="1"/>
  <c r="E350" s="1"/>
  <c r="E349" s="1"/>
  <c r="D352"/>
  <c r="D351" s="1"/>
  <c r="D350" s="1"/>
  <c r="D349" s="1"/>
  <c r="C352"/>
  <c r="C351" s="1"/>
  <c r="C350" s="1"/>
  <c r="C349" s="1"/>
  <c r="E348"/>
  <c r="E347" s="1"/>
  <c r="E346" s="1"/>
  <c r="E345" s="1"/>
  <c r="D348"/>
  <c r="D347" s="1"/>
  <c r="D346" s="1"/>
  <c r="D345" s="1"/>
  <c r="C348"/>
  <c r="C347" s="1"/>
  <c r="C346" s="1"/>
  <c r="C345" s="1"/>
  <c r="E343"/>
  <c r="E342" s="1"/>
  <c r="D343"/>
  <c r="D342" s="1"/>
  <c r="C343"/>
  <c r="C342" s="1"/>
  <c r="E341"/>
  <c r="E340" s="1"/>
  <c r="D341"/>
  <c r="D340" s="1"/>
  <c r="C341"/>
  <c r="C340" s="1"/>
  <c r="E338"/>
  <c r="E337" s="1"/>
  <c r="D338"/>
  <c r="D337" s="1"/>
  <c r="C338"/>
  <c r="C337" s="1"/>
  <c r="E336"/>
  <c r="E335" s="1"/>
  <c r="D336"/>
  <c r="D335" s="1"/>
  <c r="C336"/>
  <c r="C335" s="1"/>
  <c r="E334"/>
  <c r="E333" s="1"/>
  <c r="D334"/>
  <c r="D333" s="1"/>
  <c r="C334"/>
  <c r="C333" s="1"/>
  <c r="E332"/>
  <c r="E331" s="1"/>
  <c r="D332"/>
  <c r="D331" s="1"/>
  <c r="C332"/>
  <c r="C331" s="1"/>
  <c r="E326"/>
  <c r="E325" s="1"/>
  <c r="D326"/>
  <c r="D325" s="1"/>
  <c r="C326"/>
  <c r="C325" s="1"/>
  <c r="E324"/>
  <c r="E323" s="1"/>
  <c r="D324"/>
  <c r="D323" s="1"/>
  <c r="C324"/>
  <c r="C323" s="1"/>
  <c r="E322"/>
  <c r="E321" s="1"/>
  <c r="D322"/>
  <c r="D321" s="1"/>
  <c r="C322"/>
  <c r="C321" s="1"/>
  <c r="E320"/>
  <c r="E319" s="1"/>
  <c r="D320"/>
  <c r="D319" s="1"/>
  <c r="C320"/>
  <c r="C319" s="1"/>
  <c r="E313"/>
  <c r="E312" s="1"/>
  <c r="E311" s="1"/>
  <c r="E310" s="1"/>
  <c r="E309" s="1"/>
  <c r="D313"/>
  <c r="D312" s="1"/>
  <c r="D311" s="1"/>
  <c r="D310" s="1"/>
  <c r="D309" s="1"/>
  <c r="C313"/>
  <c r="C312" s="1"/>
  <c r="C311" s="1"/>
  <c r="C310" s="1"/>
  <c r="C309" s="1"/>
  <c r="E307"/>
  <c r="E306" s="1"/>
  <c r="E305" s="1"/>
  <c r="D307"/>
  <c r="D306" s="1"/>
  <c r="D305" s="1"/>
  <c r="C307"/>
  <c r="C306" s="1"/>
  <c r="C305" s="1"/>
  <c r="E304"/>
  <c r="E303" s="1"/>
  <c r="E302" s="1"/>
  <c r="D304"/>
  <c r="D303" s="1"/>
  <c r="D302" s="1"/>
  <c r="C304"/>
  <c r="C303" s="1"/>
  <c r="C302" s="1"/>
  <c r="E299"/>
  <c r="E298" s="1"/>
  <c r="D299"/>
  <c r="D298" s="1"/>
  <c r="C299"/>
  <c r="C298" s="1"/>
  <c r="E297"/>
  <c r="E296" s="1"/>
  <c r="D297"/>
  <c r="D296" s="1"/>
  <c r="C297"/>
  <c r="C296" s="1"/>
  <c r="E295"/>
  <c r="E294" s="1"/>
  <c r="D295"/>
  <c r="D294" s="1"/>
  <c r="C295"/>
  <c r="C294" s="1"/>
  <c r="E292"/>
  <c r="E291" s="1"/>
  <c r="D292"/>
  <c r="D291" s="1"/>
  <c r="C292"/>
  <c r="C291" s="1"/>
  <c r="E290"/>
  <c r="E289" s="1"/>
  <c r="D290"/>
  <c r="D289" s="1"/>
  <c r="C290"/>
  <c r="C289" s="1"/>
  <c r="E288"/>
  <c r="E287" s="1"/>
  <c r="D288"/>
  <c r="D287" s="1"/>
  <c r="C288"/>
  <c r="C287" s="1"/>
  <c r="E286"/>
  <c r="E285" s="1"/>
  <c r="D286"/>
  <c r="D285" s="1"/>
  <c r="C286"/>
  <c r="C285" s="1"/>
  <c r="E284"/>
  <c r="E283" s="1"/>
  <c r="D284"/>
  <c r="D283" s="1"/>
  <c r="C284"/>
  <c r="C283" s="1"/>
  <c r="E282"/>
  <c r="E281" s="1"/>
  <c r="D282"/>
  <c r="D281" s="1"/>
  <c r="C282"/>
  <c r="C281" s="1"/>
  <c r="E279"/>
  <c r="E278" s="1"/>
  <c r="D279"/>
  <c r="D278" s="1"/>
  <c r="C279"/>
  <c r="C278" s="1"/>
  <c r="E277"/>
  <c r="E276" s="1"/>
  <c r="D277"/>
  <c r="D276" s="1"/>
  <c r="C277"/>
  <c r="C276" s="1"/>
  <c r="E275"/>
  <c r="E274" s="1"/>
  <c r="D275"/>
  <c r="D274" s="1"/>
  <c r="C275"/>
  <c r="C274" s="1"/>
  <c r="E273"/>
  <c r="E272" s="1"/>
  <c r="D273"/>
  <c r="D272" s="1"/>
  <c r="C273"/>
  <c r="C272" s="1"/>
  <c r="E267"/>
  <c r="E266" s="1"/>
  <c r="E265" s="1"/>
  <c r="D267"/>
  <c r="D266" s="1"/>
  <c r="D265" s="1"/>
  <c r="C267"/>
  <c r="C266" s="1"/>
  <c r="C265" s="1"/>
  <c r="E264"/>
  <c r="E263" s="1"/>
  <c r="D264"/>
  <c r="D263" s="1"/>
  <c r="C264"/>
  <c r="C263" s="1"/>
  <c r="E262"/>
  <c r="E261" s="1"/>
  <c r="D262"/>
  <c r="D261" s="1"/>
  <c r="C262"/>
  <c r="C261" s="1"/>
  <c r="E260"/>
  <c r="E259" s="1"/>
  <c r="D260"/>
  <c r="D259" s="1"/>
  <c r="C260"/>
  <c r="C259" s="1"/>
  <c r="E258"/>
  <c r="E257" s="1"/>
  <c r="D258"/>
  <c r="D257" s="1"/>
  <c r="C258"/>
  <c r="C257" s="1"/>
  <c r="E255"/>
  <c r="E254" s="1"/>
  <c r="D255"/>
  <c r="D254" s="1"/>
  <c r="C255"/>
  <c r="C254" s="1"/>
  <c r="E253"/>
  <c r="E252" s="1"/>
  <c r="D253"/>
  <c r="D252" s="1"/>
  <c r="C253"/>
  <c r="C252" s="1"/>
  <c r="E247"/>
  <c r="E246" s="1"/>
  <c r="D247"/>
  <c r="D246" s="1"/>
  <c r="C247"/>
  <c r="C246" s="1"/>
  <c r="E245"/>
  <c r="E244" s="1"/>
  <c r="D245"/>
  <c r="D244" s="1"/>
  <c r="C245"/>
  <c r="C244" s="1"/>
  <c r="E243"/>
  <c r="E242" s="1"/>
  <c r="D243"/>
  <c r="D242" s="1"/>
  <c r="C243"/>
  <c r="C242" s="1"/>
  <c r="E238"/>
  <c r="E237" s="1"/>
  <c r="D238"/>
  <c r="D237" s="1"/>
  <c r="C238"/>
  <c r="C237" s="1"/>
  <c r="E236"/>
  <c r="E235" s="1"/>
  <c r="D236"/>
  <c r="D235" s="1"/>
  <c r="C236"/>
  <c r="C235" s="1"/>
  <c r="E229"/>
  <c r="E228" s="1"/>
  <c r="D229"/>
  <c r="D228" s="1"/>
  <c r="C229"/>
  <c r="C228" s="1"/>
  <c r="E227"/>
  <c r="E226" s="1"/>
  <c r="D227"/>
  <c r="D226" s="1"/>
  <c r="C227"/>
  <c r="C226" s="1"/>
  <c r="E222"/>
  <c r="E221" s="1"/>
  <c r="D222"/>
  <c r="D221" s="1"/>
  <c r="C222"/>
  <c r="C221" s="1"/>
  <c r="E220"/>
  <c r="E219" s="1"/>
  <c r="D220"/>
  <c r="D219" s="1"/>
  <c r="C220"/>
  <c r="C219" s="1"/>
  <c r="E214"/>
  <c r="E213" s="1"/>
  <c r="E212" s="1"/>
  <c r="E211" s="1"/>
  <c r="D214"/>
  <c r="D213" s="1"/>
  <c r="D212" s="1"/>
  <c r="D211" s="1"/>
  <c r="C214"/>
  <c r="C213" s="1"/>
  <c r="C212" s="1"/>
  <c r="C211" s="1"/>
  <c r="E210"/>
  <c r="E209" s="1"/>
  <c r="E208" s="1"/>
  <c r="D210"/>
  <c r="D209" s="1"/>
  <c r="D208" s="1"/>
  <c r="C210"/>
  <c r="C209" s="1"/>
  <c r="C208" s="1"/>
  <c r="E207"/>
  <c r="E206" s="1"/>
  <c r="D207"/>
  <c r="D206" s="1"/>
  <c r="C207"/>
  <c r="C206" s="1"/>
  <c r="E205"/>
  <c r="E204" s="1"/>
  <c r="D205"/>
  <c r="D204" s="1"/>
  <c r="C205"/>
  <c r="C204" s="1"/>
  <c r="E201"/>
  <c r="E200" s="1"/>
  <c r="E199" s="1"/>
  <c r="D201"/>
  <c r="D200" s="1"/>
  <c r="D199" s="1"/>
  <c r="C201"/>
  <c r="C200" s="1"/>
  <c r="C199" s="1"/>
  <c r="E198"/>
  <c r="E197" s="1"/>
  <c r="D198"/>
  <c r="C198"/>
  <c r="C196" s="1"/>
  <c r="E195"/>
  <c r="E194" s="1"/>
  <c r="D195"/>
  <c r="D194" s="1"/>
  <c r="C195"/>
  <c r="C194" s="1"/>
  <c r="E193"/>
  <c r="E192" s="1"/>
  <c r="D193"/>
  <c r="D192" s="1"/>
  <c r="C193"/>
  <c r="C192" s="1"/>
  <c r="E191"/>
  <c r="E190" s="1"/>
  <c r="D191"/>
  <c r="D190" s="1"/>
  <c r="C191"/>
  <c r="C190" s="1"/>
  <c r="E189"/>
  <c r="E188" s="1"/>
  <c r="D189"/>
  <c r="D188" s="1"/>
  <c r="C189"/>
  <c r="C188" s="1"/>
  <c r="E183"/>
  <c r="E182" s="1"/>
  <c r="E181" s="1"/>
  <c r="E180" s="1"/>
  <c r="E179" s="1"/>
  <c r="D183"/>
  <c r="D182" s="1"/>
  <c r="D181" s="1"/>
  <c r="D180" s="1"/>
  <c r="D179" s="1"/>
  <c r="C183"/>
  <c r="C182" s="1"/>
  <c r="C181" s="1"/>
  <c r="C180" s="1"/>
  <c r="C179" s="1"/>
  <c r="E177"/>
  <c r="E176" s="1"/>
  <c r="E175" s="1"/>
  <c r="E174" s="1"/>
  <c r="E173" s="1"/>
  <c r="D177"/>
  <c r="D176" s="1"/>
  <c r="D175" s="1"/>
  <c r="D174" s="1"/>
  <c r="D173" s="1"/>
  <c r="C177"/>
  <c r="C176" s="1"/>
  <c r="C175" s="1"/>
  <c r="C174" s="1"/>
  <c r="C173" s="1"/>
  <c r="E172"/>
  <c r="E171" s="1"/>
  <c r="E170" s="1"/>
  <c r="D172"/>
  <c r="D171" s="1"/>
  <c r="D170" s="1"/>
  <c r="C172"/>
  <c r="C171" s="1"/>
  <c r="C170" s="1"/>
  <c r="E169"/>
  <c r="E168" s="1"/>
  <c r="E167" s="1"/>
  <c r="D169"/>
  <c r="D168" s="1"/>
  <c r="D167" s="1"/>
  <c r="C169"/>
  <c r="C168" s="1"/>
  <c r="C167" s="1"/>
  <c r="E162"/>
  <c r="E161" s="1"/>
  <c r="E160" s="1"/>
  <c r="D162"/>
  <c r="D161" s="1"/>
  <c r="D160" s="1"/>
  <c r="C162"/>
  <c r="C161" s="1"/>
  <c r="C160" s="1"/>
  <c r="E159"/>
  <c r="E158" s="1"/>
  <c r="D159"/>
  <c r="D158" s="1"/>
  <c r="C159"/>
  <c r="C158" s="1"/>
  <c r="E157"/>
  <c r="E156" s="1"/>
  <c r="D157"/>
  <c r="D156" s="1"/>
  <c r="C157"/>
  <c r="C156" s="1"/>
  <c r="E155"/>
  <c r="E154" s="1"/>
  <c r="D155"/>
  <c r="D154" s="1"/>
  <c r="C155"/>
  <c r="C154" s="1"/>
  <c r="E153"/>
  <c r="E152" s="1"/>
  <c r="D153"/>
  <c r="D152" s="1"/>
  <c r="C153"/>
  <c r="C152" s="1"/>
  <c r="E151"/>
  <c r="E150" s="1"/>
  <c r="D151"/>
  <c r="D150" s="1"/>
  <c r="C151"/>
  <c r="C150" s="1"/>
  <c r="E147"/>
  <c r="E146" s="1"/>
  <c r="E145" s="1"/>
  <c r="E144" s="1"/>
  <c r="D147"/>
  <c r="D146" s="1"/>
  <c r="D145" s="1"/>
  <c r="D144" s="1"/>
  <c r="C147"/>
  <c r="C146" s="1"/>
  <c r="C145" s="1"/>
  <c r="C144" s="1"/>
  <c r="E141"/>
  <c r="D141"/>
  <c r="C141"/>
  <c r="E140"/>
  <c r="D140"/>
  <c r="C140"/>
  <c r="E134"/>
  <c r="D134"/>
  <c r="C134"/>
  <c r="E133"/>
  <c r="D133"/>
  <c r="C133"/>
  <c r="E126"/>
  <c r="D126"/>
  <c r="C126"/>
  <c r="E125"/>
  <c r="D125"/>
  <c r="C125"/>
  <c r="E124"/>
  <c r="D124"/>
  <c r="C124"/>
  <c r="E120"/>
  <c r="E119" s="1"/>
  <c r="E118" s="1"/>
  <c r="D120"/>
  <c r="D119" s="1"/>
  <c r="D118" s="1"/>
  <c r="C120"/>
  <c r="C119" s="1"/>
  <c r="C118" s="1"/>
  <c r="E117"/>
  <c r="E116" s="1"/>
  <c r="E115" s="1"/>
  <c r="D117"/>
  <c r="D116" s="1"/>
  <c r="D115" s="1"/>
  <c r="C117"/>
  <c r="C116" s="1"/>
  <c r="C115" s="1"/>
  <c r="E113"/>
  <c r="E112" s="1"/>
  <c r="E111" s="1"/>
  <c r="D113"/>
  <c r="D112" s="1"/>
  <c r="D111" s="1"/>
  <c r="C113"/>
  <c r="C112" s="1"/>
  <c r="C111" s="1"/>
  <c r="E110"/>
  <c r="E109" s="1"/>
  <c r="E108" s="1"/>
  <c r="D110"/>
  <c r="D109" s="1"/>
  <c r="D108" s="1"/>
  <c r="C110"/>
  <c r="C109" s="1"/>
  <c r="C108" s="1"/>
  <c r="E106"/>
  <c r="E105" s="1"/>
  <c r="E104" s="1"/>
  <c r="D106"/>
  <c r="D105" s="1"/>
  <c r="D104" s="1"/>
  <c r="C106"/>
  <c r="C105" s="1"/>
  <c r="C104" s="1"/>
  <c r="E103"/>
  <c r="E102" s="1"/>
  <c r="E101" s="1"/>
  <c r="D103"/>
  <c r="D102" s="1"/>
  <c r="D101" s="1"/>
  <c r="C103"/>
  <c r="C102" s="1"/>
  <c r="C101" s="1"/>
  <c r="E98"/>
  <c r="E97" s="1"/>
  <c r="E96" s="1"/>
  <c r="D98"/>
  <c r="D97" s="1"/>
  <c r="D96" s="1"/>
  <c r="C98"/>
  <c r="C97" s="1"/>
  <c r="C96" s="1"/>
  <c r="E95"/>
  <c r="E94" s="1"/>
  <c r="E93" s="1"/>
  <c r="D95"/>
  <c r="D94" s="1"/>
  <c r="D93" s="1"/>
  <c r="C95"/>
  <c r="C94" s="1"/>
  <c r="C93" s="1"/>
  <c r="E90"/>
  <c r="E89" s="1"/>
  <c r="D90"/>
  <c r="D89" s="1"/>
  <c r="C90"/>
  <c r="C89" s="1"/>
  <c r="E88"/>
  <c r="E87" s="1"/>
  <c r="D88"/>
  <c r="D87" s="1"/>
  <c r="C88"/>
  <c r="C87" s="1"/>
  <c r="E84"/>
  <c r="D84"/>
  <c r="C84"/>
  <c r="E83"/>
  <c r="D83"/>
  <c r="C83"/>
  <c r="E81"/>
  <c r="E80" s="1"/>
  <c r="D81"/>
  <c r="D80" s="1"/>
  <c r="C81"/>
  <c r="C80" s="1"/>
  <c r="E79"/>
  <c r="D79"/>
  <c r="C79"/>
  <c r="E78"/>
  <c r="D78"/>
  <c r="C78"/>
  <c r="E73"/>
  <c r="E72" s="1"/>
  <c r="E71" s="1"/>
  <c r="E70" s="1"/>
  <c r="D73"/>
  <c r="D72" s="1"/>
  <c r="D71" s="1"/>
  <c r="D70" s="1"/>
  <c r="C73"/>
  <c r="C72" s="1"/>
  <c r="C71" s="1"/>
  <c r="C70" s="1"/>
  <c r="E69"/>
  <c r="E68" s="1"/>
  <c r="D69"/>
  <c r="D68" s="1"/>
  <c r="C69"/>
  <c r="C68" s="1"/>
  <c r="E67"/>
  <c r="E66" s="1"/>
  <c r="D67"/>
  <c r="D66" s="1"/>
  <c r="C67"/>
  <c r="C66" s="1"/>
  <c r="E65"/>
  <c r="E64" s="1"/>
  <c r="D65"/>
  <c r="D64" s="1"/>
  <c r="C65"/>
  <c r="C64" s="1"/>
  <c r="E62"/>
  <c r="E61" s="1"/>
  <c r="E60" s="1"/>
  <c r="D62"/>
  <c r="D61" s="1"/>
  <c r="D60" s="1"/>
  <c r="C62"/>
  <c r="C61" s="1"/>
  <c r="C60" s="1"/>
  <c r="E56"/>
  <c r="E55" s="1"/>
  <c r="E54" s="1"/>
  <c r="E53" s="1"/>
  <c r="D56"/>
  <c r="D55" s="1"/>
  <c r="D54" s="1"/>
  <c r="D53" s="1"/>
  <c r="C56"/>
  <c r="C55" s="1"/>
  <c r="C54" s="1"/>
  <c r="C53" s="1"/>
  <c r="E51"/>
  <c r="E50" s="1"/>
  <c r="D51"/>
  <c r="D50" s="1"/>
  <c r="C51"/>
  <c r="C50" s="1"/>
  <c r="E49"/>
  <c r="D49"/>
  <c r="C49"/>
  <c r="E48"/>
  <c r="D48"/>
  <c r="C48"/>
  <c r="E47"/>
  <c r="D47"/>
  <c r="C47"/>
  <c r="E41"/>
  <c r="E40" s="1"/>
  <c r="E39" s="1"/>
  <c r="E38" s="1"/>
  <c r="D41"/>
  <c r="D40" s="1"/>
  <c r="D39" s="1"/>
  <c r="D38" s="1"/>
  <c r="C41"/>
  <c r="C40" s="1"/>
  <c r="C39" s="1"/>
  <c r="C38" s="1"/>
  <c r="E36"/>
  <c r="D36"/>
  <c r="C36"/>
  <c r="E35"/>
  <c r="D35"/>
  <c r="C35"/>
  <c r="E34"/>
  <c r="D34"/>
  <c r="C34"/>
  <c r="E33"/>
  <c r="D33"/>
  <c r="C33"/>
  <c r="E29"/>
  <c r="D29"/>
  <c r="C29"/>
  <c r="E28"/>
  <c r="D28"/>
  <c r="C28"/>
  <c r="E22"/>
  <c r="E21" s="1"/>
  <c r="E20" s="1"/>
  <c r="E19" s="1"/>
  <c r="E18" s="1"/>
  <c r="D22"/>
  <c r="D21" s="1"/>
  <c r="D20" s="1"/>
  <c r="D19" s="1"/>
  <c r="D18" s="1"/>
  <c r="C22"/>
  <c r="C21" s="1"/>
  <c r="C20" s="1"/>
  <c r="C19" s="1"/>
  <c r="C18" s="1"/>
  <c r="E387" l="1"/>
  <c r="E383" s="1"/>
  <c r="E382" s="1"/>
  <c r="D123"/>
  <c r="D122" s="1"/>
  <c r="D121" s="1"/>
  <c r="E203"/>
  <c r="E202" s="1"/>
  <c r="D218"/>
  <c r="D217" s="1"/>
  <c r="D216" s="1"/>
  <c r="C123"/>
  <c r="C122" s="1"/>
  <c r="C121" s="1"/>
  <c r="C82"/>
  <c r="C92"/>
  <c r="C91" s="1"/>
  <c r="E132"/>
  <c r="E131" s="1"/>
  <c r="E130" s="1"/>
  <c r="E129" s="1"/>
  <c r="C139"/>
  <c r="C138" s="1"/>
  <c r="C137" s="1"/>
  <c r="C136" s="1"/>
  <c r="D132"/>
  <c r="D131" s="1"/>
  <c r="D130" s="1"/>
  <c r="D129" s="1"/>
  <c r="D460"/>
  <c r="D459" s="1"/>
  <c r="D458" s="1"/>
  <c r="D27"/>
  <c r="D26" s="1"/>
  <c r="D25" s="1"/>
  <c r="E196"/>
  <c r="C377"/>
  <c r="C376" s="1"/>
  <c r="C375" s="1"/>
  <c r="C408"/>
  <c r="C444"/>
  <c r="E82"/>
  <c r="C86"/>
  <c r="C85" s="1"/>
  <c r="D234"/>
  <c r="D233" s="1"/>
  <c r="D232" s="1"/>
  <c r="E412"/>
  <c r="E460"/>
  <c r="E459" s="1"/>
  <c r="E458" s="1"/>
  <c r="C491"/>
  <c r="C490" s="1"/>
  <c r="D465"/>
  <c r="E271"/>
  <c r="E420"/>
  <c r="E419" s="1"/>
  <c r="E418" s="1"/>
  <c r="E417" s="1"/>
  <c r="D432"/>
  <c r="D431" s="1"/>
  <c r="D430" s="1"/>
  <c r="E77"/>
  <c r="D139"/>
  <c r="D138" s="1"/>
  <c r="D137" s="1"/>
  <c r="D136" s="1"/>
  <c r="E339"/>
  <c r="D107"/>
  <c r="E344"/>
  <c r="C506"/>
  <c r="C505" s="1"/>
  <c r="C504" s="1"/>
  <c r="E100"/>
  <c r="E187"/>
  <c r="C218"/>
  <c r="C217" s="1"/>
  <c r="C216" s="1"/>
  <c r="D491"/>
  <c r="D490" s="1"/>
  <c r="C27"/>
  <c r="C26" s="1"/>
  <c r="C25" s="1"/>
  <c r="E32"/>
  <c r="E31" s="1"/>
  <c r="E30" s="1"/>
  <c r="C100"/>
  <c r="E139"/>
  <c r="E138" s="1"/>
  <c r="E137" s="1"/>
  <c r="E136" s="1"/>
  <c r="D318"/>
  <c r="D317" s="1"/>
  <c r="D316" s="1"/>
  <c r="D412"/>
  <c r="C478"/>
  <c r="C477" s="1"/>
  <c r="C476" s="1"/>
  <c r="C475" s="1"/>
  <c r="C114"/>
  <c r="E293"/>
  <c r="D63"/>
  <c r="D59" s="1"/>
  <c r="D58" s="1"/>
  <c r="D86"/>
  <c r="D85" s="1"/>
  <c r="E166"/>
  <c r="E165" s="1"/>
  <c r="E408"/>
  <c r="C32"/>
  <c r="C31" s="1"/>
  <c r="C30" s="1"/>
  <c r="C46"/>
  <c r="C45" s="1"/>
  <c r="C44" s="1"/>
  <c r="E123"/>
  <c r="E122" s="1"/>
  <c r="E121" s="1"/>
  <c r="D339"/>
  <c r="C432"/>
  <c r="C431" s="1"/>
  <c r="C430" s="1"/>
  <c r="E432"/>
  <c r="E431" s="1"/>
  <c r="E430" s="1"/>
  <c r="E506"/>
  <c r="E505" s="1"/>
  <c r="E504" s="1"/>
  <c r="D271"/>
  <c r="C63"/>
  <c r="C59" s="1"/>
  <c r="C58" s="1"/>
  <c r="E92"/>
  <c r="E91" s="1"/>
  <c r="E280"/>
  <c r="D293"/>
  <c r="E465"/>
  <c r="E27"/>
  <c r="E26" s="1"/>
  <c r="E25" s="1"/>
  <c r="D32"/>
  <c r="D31" s="1"/>
  <c r="D30" s="1"/>
  <c r="C77"/>
  <c r="D77"/>
  <c r="C132"/>
  <c r="C131" s="1"/>
  <c r="C130" s="1"/>
  <c r="C129" s="1"/>
  <c r="C225"/>
  <c r="C224" s="1"/>
  <c r="C223" s="1"/>
  <c r="E251"/>
  <c r="C318"/>
  <c r="C317" s="1"/>
  <c r="C316" s="1"/>
  <c r="E330"/>
  <c r="D478"/>
  <c r="D477" s="1"/>
  <c r="D476" s="1"/>
  <c r="D475" s="1"/>
  <c r="C497"/>
  <c r="C496" s="1"/>
  <c r="E497"/>
  <c r="E496" s="1"/>
  <c r="D506"/>
  <c r="D505" s="1"/>
  <c r="D504" s="1"/>
  <c r="C465"/>
  <c r="C301"/>
  <c r="C300" s="1"/>
  <c r="D251"/>
  <c r="C280"/>
  <c r="C344"/>
  <c r="D92"/>
  <c r="D91" s="1"/>
  <c r="C107"/>
  <c r="D187"/>
  <c r="E218"/>
  <c r="E217" s="1"/>
  <c r="E216" s="1"/>
  <c r="E225"/>
  <c r="E224" s="1"/>
  <c r="E223" s="1"/>
  <c r="E234"/>
  <c r="E233" s="1"/>
  <c r="E232" s="1"/>
  <c r="C234"/>
  <c r="C233" s="1"/>
  <c r="C232" s="1"/>
  <c r="D301"/>
  <c r="D300" s="1"/>
  <c r="C330"/>
  <c r="D330"/>
  <c r="D377"/>
  <c r="D376" s="1"/>
  <c r="D375" s="1"/>
  <c r="D387"/>
  <c r="D383" s="1"/>
  <c r="D382" s="1"/>
  <c r="E149"/>
  <c r="E148" s="1"/>
  <c r="E143" s="1"/>
  <c r="D100"/>
  <c r="C149"/>
  <c r="C148" s="1"/>
  <c r="C143" s="1"/>
  <c r="C166"/>
  <c r="C165" s="1"/>
  <c r="D203"/>
  <c r="D202" s="1"/>
  <c r="D225"/>
  <c r="D224" s="1"/>
  <c r="D223" s="1"/>
  <c r="C241"/>
  <c r="C240" s="1"/>
  <c r="C239" s="1"/>
  <c r="E241"/>
  <c r="E240" s="1"/>
  <c r="E239" s="1"/>
  <c r="C293"/>
  <c r="E301"/>
  <c r="E300" s="1"/>
  <c r="D444"/>
  <c r="C460"/>
  <c r="C459" s="1"/>
  <c r="C458" s="1"/>
  <c r="E63"/>
  <c r="E59" s="1"/>
  <c r="E58" s="1"/>
  <c r="E256"/>
  <c r="D365"/>
  <c r="C365"/>
  <c r="E444"/>
  <c r="E107"/>
  <c r="D344"/>
  <c r="E365"/>
  <c r="E114"/>
  <c r="D166"/>
  <c r="D165" s="1"/>
  <c r="C256"/>
  <c r="C271"/>
  <c r="E318"/>
  <c r="E317" s="1"/>
  <c r="E316" s="1"/>
  <c r="D82"/>
  <c r="C187"/>
  <c r="C186" s="1"/>
  <c r="C203"/>
  <c r="C202" s="1"/>
  <c r="C251"/>
  <c r="D256"/>
  <c r="C412"/>
  <c r="D420"/>
  <c r="D419" s="1"/>
  <c r="D418" s="1"/>
  <c r="D417" s="1"/>
  <c r="D197"/>
  <c r="D196"/>
  <c r="D114"/>
  <c r="D241"/>
  <c r="D240" s="1"/>
  <c r="D239" s="1"/>
  <c r="D46"/>
  <c r="D45" s="1"/>
  <c r="D44" s="1"/>
  <c r="E46"/>
  <c r="E45" s="1"/>
  <c r="E44" s="1"/>
  <c r="E86"/>
  <c r="E85" s="1"/>
  <c r="D149"/>
  <c r="D148" s="1"/>
  <c r="D143" s="1"/>
  <c r="C197"/>
  <c r="D280"/>
  <c r="C339"/>
  <c r="E377"/>
  <c r="E376" s="1"/>
  <c r="E375" s="1"/>
  <c r="C387"/>
  <c r="C383" s="1"/>
  <c r="C382" s="1"/>
  <c r="D408"/>
  <c r="C420"/>
  <c r="C419" s="1"/>
  <c r="C418" s="1"/>
  <c r="C417" s="1"/>
  <c r="E478"/>
  <c r="E477" s="1"/>
  <c r="E476" s="1"/>
  <c r="E475" s="1"/>
  <c r="E491"/>
  <c r="E490" s="1"/>
  <c r="D497"/>
  <c r="D496" s="1"/>
  <c r="F556" i="3"/>
  <c r="F555" s="1"/>
  <c r="G556"/>
  <c r="G555" s="1"/>
  <c r="E556"/>
  <c r="E555" s="1"/>
  <c r="F547"/>
  <c r="F546" s="1"/>
  <c r="F545" s="1"/>
  <c r="F544" s="1"/>
  <c r="F543" s="1"/>
  <c r="F542" s="1"/>
  <c r="G547"/>
  <c r="G546" s="1"/>
  <c r="G545" s="1"/>
  <c r="G544" s="1"/>
  <c r="G543" s="1"/>
  <c r="G542" s="1"/>
  <c r="E547"/>
  <c r="F539"/>
  <c r="G539"/>
  <c r="E539"/>
  <c r="F538"/>
  <c r="G538"/>
  <c r="E538"/>
  <c r="F531"/>
  <c r="G531"/>
  <c r="E531"/>
  <c r="F530"/>
  <c r="G530"/>
  <c r="E530"/>
  <c r="F527"/>
  <c r="F526" s="1"/>
  <c r="G527"/>
  <c r="G526" s="1"/>
  <c r="E527"/>
  <c r="F525"/>
  <c r="G525"/>
  <c r="E525"/>
  <c r="F524"/>
  <c r="G524"/>
  <c r="E524"/>
  <c r="F540"/>
  <c r="G540"/>
  <c r="F515"/>
  <c r="F514" s="1"/>
  <c r="G515"/>
  <c r="G514" s="1"/>
  <c r="E515"/>
  <c r="E514" s="1"/>
  <c r="F510"/>
  <c r="G510"/>
  <c r="E510"/>
  <c r="F509"/>
  <c r="G509"/>
  <c r="E509"/>
  <c r="F503"/>
  <c r="F502" s="1"/>
  <c r="F501" s="1"/>
  <c r="F500" s="1"/>
  <c r="G503"/>
  <c r="E503"/>
  <c r="F499"/>
  <c r="F498" s="1"/>
  <c r="F497" s="1"/>
  <c r="F496" s="1"/>
  <c r="G499"/>
  <c r="G498" s="1"/>
  <c r="G497" s="1"/>
  <c r="G496" s="1"/>
  <c r="E499"/>
  <c r="E498" s="1"/>
  <c r="E497" s="1"/>
  <c r="E496" s="1"/>
  <c r="F494"/>
  <c r="F493" s="1"/>
  <c r="G494"/>
  <c r="E494"/>
  <c r="F492"/>
  <c r="F491" s="1"/>
  <c r="G492"/>
  <c r="G491" s="1"/>
  <c r="E492"/>
  <c r="E491" s="1"/>
  <c r="F482"/>
  <c r="F481" s="1"/>
  <c r="F480" s="1"/>
  <c r="F479" s="1"/>
  <c r="F478" s="1"/>
  <c r="G482"/>
  <c r="E482"/>
  <c r="E481" s="1"/>
  <c r="E480" s="1"/>
  <c r="E479" s="1"/>
  <c r="E478" s="1"/>
  <c r="F477"/>
  <c r="F476" s="1"/>
  <c r="F475" s="1"/>
  <c r="F474" s="1"/>
  <c r="G477"/>
  <c r="G476" s="1"/>
  <c r="G475" s="1"/>
  <c r="G474" s="1"/>
  <c r="E477"/>
  <c r="E476" s="1"/>
  <c r="E475" s="1"/>
  <c r="E474" s="1"/>
  <c r="F473"/>
  <c r="F472" s="1"/>
  <c r="F471" s="1"/>
  <c r="F470" s="1"/>
  <c r="G473"/>
  <c r="G472" s="1"/>
  <c r="G471" s="1"/>
  <c r="G470" s="1"/>
  <c r="E473"/>
  <c r="E472" s="1"/>
  <c r="E471" s="1"/>
  <c r="E470" s="1"/>
  <c r="G502"/>
  <c r="G501" s="1"/>
  <c r="G500" s="1"/>
  <c r="E502"/>
  <c r="E501" s="1"/>
  <c r="E500" s="1"/>
  <c r="G493"/>
  <c r="E493"/>
  <c r="G481"/>
  <c r="G480" s="1"/>
  <c r="G479" s="1"/>
  <c r="G478" s="1"/>
  <c r="F466"/>
  <c r="F465" s="1"/>
  <c r="F464" s="1"/>
  <c r="F463" s="1"/>
  <c r="G466"/>
  <c r="G465" s="1"/>
  <c r="G464" s="1"/>
  <c r="G463" s="1"/>
  <c r="E466"/>
  <c r="E465" s="1"/>
  <c r="E464" s="1"/>
  <c r="E463" s="1"/>
  <c r="F460"/>
  <c r="G460"/>
  <c r="E460"/>
  <c r="F459"/>
  <c r="G459"/>
  <c r="E459"/>
  <c r="F458"/>
  <c r="G458"/>
  <c r="E458"/>
  <c r="F444"/>
  <c r="F443" s="1"/>
  <c r="F440" s="1"/>
  <c r="G444"/>
  <c r="G443" s="1"/>
  <c r="G440" s="1"/>
  <c r="E444"/>
  <c r="E443" s="1"/>
  <c r="E440" s="1"/>
  <c r="F435"/>
  <c r="F434" s="1"/>
  <c r="G435"/>
  <c r="G434" s="1"/>
  <c r="E435"/>
  <c r="E434" s="1"/>
  <c r="F433"/>
  <c r="G433"/>
  <c r="E433"/>
  <c r="F432"/>
  <c r="G432"/>
  <c r="E432"/>
  <c r="F431"/>
  <c r="G431"/>
  <c r="E431"/>
  <c r="F422"/>
  <c r="G422"/>
  <c r="E422"/>
  <c r="F421"/>
  <c r="G421"/>
  <c r="E421"/>
  <c r="F419"/>
  <c r="G419"/>
  <c r="E419"/>
  <c r="F418"/>
  <c r="G418"/>
  <c r="E418"/>
  <c r="F417"/>
  <c r="G417"/>
  <c r="E417"/>
  <c r="F411"/>
  <c r="F410" s="1"/>
  <c r="F409" s="1"/>
  <c r="G411"/>
  <c r="G410" s="1"/>
  <c r="G409" s="1"/>
  <c r="E411"/>
  <c r="E410" s="1"/>
  <c r="E409" s="1"/>
  <c r="F408"/>
  <c r="F407" s="1"/>
  <c r="F406" s="1"/>
  <c r="G408"/>
  <c r="G407" s="1"/>
  <c r="G406" s="1"/>
  <c r="E408"/>
  <c r="E407" s="1"/>
  <c r="E406" s="1"/>
  <c r="F405"/>
  <c r="F404" s="1"/>
  <c r="F403" s="1"/>
  <c r="G405"/>
  <c r="G404" s="1"/>
  <c r="G403" s="1"/>
  <c r="E405"/>
  <c r="E404" s="1"/>
  <c r="E403" s="1"/>
  <c r="F402"/>
  <c r="F401" s="1"/>
  <c r="F400" s="1"/>
  <c r="G402"/>
  <c r="G401" s="1"/>
  <c r="G400" s="1"/>
  <c r="E402"/>
  <c r="E401" s="1"/>
  <c r="E400" s="1"/>
  <c r="F399"/>
  <c r="F398" s="1"/>
  <c r="G399"/>
  <c r="G398" s="1"/>
  <c r="E399"/>
  <c r="E398" s="1"/>
  <c r="F397"/>
  <c r="F396" s="1"/>
  <c r="G397"/>
  <c r="G396" s="1"/>
  <c r="E397"/>
  <c r="E396" s="1"/>
  <c r="F394"/>
  <c r="F393" s="1"/>
  <c r="F392" s="1"/>
  <c r="G394"/>
  <c r="G393" s="1"/>
  <c r="G392" s="1"/>
  <c r="E394"/>
  <c r="E393" s="1"/>
  <c r="E392" s="1"/>
  <c r="F384"/>
  <c r="F383" s="1"/>
  <c r="G384"/>
  <c r="G383" s="1"/>
  <c r="E384"/>
  <c r="E383" s="1"/>
  <c r="F382"/>
  <c r="F381" s="1"/>
  <c r="G382"/>
  <c r="G381" s="1"/>
  <c r="E382"/>
  <c r="F376"/>
  <c r="G376"/>
  <c r="E376"/>
  <c r="F372"/>
  <c r="G372"/>
  <c r="E372"/>
  <c r="F359"/>
  <c r="G359"/>
  <c r="E359"/>
  <c r="F350"/>
  <c r="G350"/>
  <c r="E350"/>
  <c r="F342"/>
  <c r="G342"/>
  <c r="E342"/>
  <c r="F338"/>
  <c r="G338"/>
  <c r="E338"/>
  <c r="F333"/>
  <c r="G333"/>
  <c r="E333"/>
  <c r="F331"/>
  <c r="G331"/>
  <c r="E331"/>
  <c r="F324"/>
  <c r="G324"/>
  <c r="E324"/>
  <c r="F322"/>
  <c r="G322"/>
  <c r="E322"/>
  <c r="F320"/>
  <c r="G320"/>
  <c r="E320"/>
  <c r="F316"/>
  <c r="G316"/>
  <c r="E316"/>
  <c r="F308"/>
  <c r="G308"/>
  <c r="E308"/>
  <c r="F306"/>
  <c r="G306"/>
  <c r="E306"/>
  <c r="F304"/>
  <c r="G304"/>
  <c r="E304"/>
  <c r="F302"/>
  <c r="G302"/>
  <c r="E302"/>
  <c r="E512" l="1"/>
  <c r="E511" s="1"/>
  <c r="E513"/>
  <c r="G512"/>
  <c r="G511" s="1"/>
  <c r="G513"/>
  <c r="F512"/>
  <c r="F511" s="1"/>
  <c r="F513"/>
  <c r="E552"/>
  <c r="E551" s="1"/>
  <c r="F552"/>
  <c r="F551" s="1"/>
  <c r="G552"/>
  <c r="G551" s="1"/>
  <c r="G537"/>
  <c r="E537"/>
  <c r="F537"/>
  <c r="F529"/>
  <c r="G529"/>
  <c r="E529"/>
  <c r="E420"/>
  <c r="F420"/>
  <c r="G420"/>
  <c r="C76" i="5"/>
  <c r="C75" s="1"/>
  <c r="C74" s="1"/>
  <c r="E407"/>
  <c r="E406" s="1"/>
  <c r="E405" s="1"/>
  <c r="D329"/>
  <c r="D328" s="1"/>
  <c r="E250"/>
  <c r="E249" s="1"/>
  <c r="D24"/>
  <c r="C489"/>
  <c r="C488" s="1"/>
  <c r="D270"/>
  <c r="D269" s="1"/>
  <c r="C407"/>
  <c r="C406" s="1"/>
  <c r="C405" s="1"/>
  <c r="E76"/>
  <c r="E75" s="1"/>
  <c r="E74" s="1"/>
  <c r="C24"/>
  <c r="E186"/>
  <c r="E185" s="1"/>
  <c r="C329"/>
  <c r="C328" s="1"/>
  <c r="E329"/>
  <c r="E328" s="1"/>
  <c r="E270"/>
  <c r="E269" s="1"/>
  <c r="E24"/>
  <c r="D407"/>
  <c r="D406" s="1"/>
  <c r="D405" s="1"/>
  <c r="C270"/>
  <c r="C269" s="1"/>
  <c r="C99"/>
  <c r="F523" i="3"/>
  <c r="F522" s="1"/>
  <c r="E489" i="5"/>
  <c r="E488" s="1"/>
  <c r="C250"/>
  <c r="C249" s="1"/>
  <c r="D489"/>
  <c r="D488" s="1"/>
  <c r="D76"/>
  <c r="D75" s="1"/>
  <c r="D74" s="1"/>
  <c r="D99"/>
  <c r="D186"/>
  <c r="D185" s="1"/>
  <c r="D250"/>
  <c r="D249" s="1"/>
  <c r="E99"/>
  <c r="C185"/>
  <c r="F508" i="3"/>
  <c r="F507" s="1"/>
  <c r="F506" s="1"/>
  <c r="F505" s="1"/>
  <c r="G457"/>
  <c r="G456" s="1"/>
  <c r="G455" s="1"/>
  <c r="G454" s="1"/>
  <c r="G508"/>
  <c r="G507" s="1"/>
  <c r="G506" s="1"/>
  <c r="G505" s="1"/>
  <c r="G523"/>
  <c r="G522" s="1"/>
  <c r="E508"/>
  <c r="E507" s="1"/>
  <c r="E506" s="1"/>
  <c r="E505" s="1"/>
  <c r="F490"/>
  <c r="F489" s="1"/>
  <c r="F488" s="1"/>
  <c r="G490"/>
  <c r="G489" s="1"/>
  <c r="G488" s="1"/>
  <c r="E490"/>
  <c r="E489" s="1"/>
  <c r="E488" s="1"/>
  <c r="F457"/>
  <c r="F456" s="1"/>
  <c r="F455" s="1"/>
  <c r="F454" s="1"/>
  <c r="F395"/>
  <c r="F391" s="1"/>
  <c r="F390" s="1"/>
  <c r="G395"/>
  <c r="G391" s="1"/>
  <c r="G390" s="1"/>
  <c r="F380"/>
  <c r="F379" s="1"/>
  <c r="G380"/>
  <c r="G379" s="1"/>
  <c r="E395"/>
  <c r="E391" s="1"/>
  <c r="E390" s="1"/>
  <c r="F375"/>
  <c r="F374" s="1"/>
  <c r="F373" s="1"/>
  <c r="G375"/>
  <c r="G374" s="1"/>
  <c r="G373" s="1"/>
  <c r="E375"/>
  <c r="E374" s="1"/>
  <c r="E373" s="1"/>
  <c r="F371"/>
  <c r="F370" s="1"/>
  <c r="F369" s="1"/>
  <c r="G371"/>
  <c r="G370" s="1"/>
  <c r="G369" s="1"/>
  <c r="E371"/>
  <c r="E370" s="1"/>
  <c r="E369" s="1"/>
  <c r="F358"/>
  <c r="F355" s="1"/>
  <c r="G358"/>
  <c r="G355" s="1"/>
  <c r="F349"/>
  <c r="F346" s="1"/>
  <c r="G349"/>
  <c r="G346" s="1"/>
  <c r="E349"/>
  <c r="E346" s="1"/>
  <c r="F341"/>
  <c r="F340" s="1"/>
  <c r="F339" s="1"/>
  <c r="G341"/>
  <c r="G340" s="1"/>
  <c r="G339" s="1"/>
  <c r="E341"/>
  <c r="E340" s="1"/>
  <c r="E339" s="1"/>
  <c r="F337"/>
  <c r="F336" s="1"/>
  <c r="F335" s="1"/>
  <c r="G337"/>
  <c r="G336" s="1"/>
  <c r="G335" s="1"/>
  <c r="E337"/>
  <c r="E336" s="1"/>
  <c r="E335" s="1"/>
  <c r="F332"/>
  <c r="G332"/>
  <c r="E332"/>
  <c r="F330"/>
  <c r="G330"/>
  <c r="E330"/>
  <c r="E327" s="1"/>
  <c r="F323"/>
  <c r="G323"/>
  <c r="E323"/>
  <c r="F321"/>
  <c r="G321"/>
  <c r="E321"/>
  <c r="F319"/>
  <c r="G319"/>
  <c r="F315"/>
  <c r="G315"/>
  <c r="F307"/>
  <c r="G307"/>
  <c r="E307"/>
  <c r="F305"/>
  <c r="G305"/>
  <c r="E305"/>
  <c r="F303"/>
  <c r="G303"/>
  <c r="E303"/>
  <c r="G412" i="2"/>
  <c r="F412"/>
  <c r="F312" i="3" l="1"/>
  <c r="G312"/>
  <c r="F327"/>
  <c r="G327"/>
  <c r="F354"/>
  <c r="F353" s="1"/>
  <c r="F368"/>
  <c r="F367" s="1"/>
  <c r="E368"/>
  <c r="E367" s="1"/>
  <c r="G368"/>
  <c r="G367" s="1"/>
  <c r="G334"/>
  <c r="F334"/>
  <c r="E334"/>
  <c r="F301"/>
  <c r="F300" s="1"/>
  <c r="G301"/>
  <c r="G300" s="1"/>
  <c r="F295"/>
  <c r="F294" s="1"/>
  <c r="F293" s="1"/>
  <c r="F292" s="1"/>
  <c r="F291" s="1"/>
  <c r="F290" s="1"/>
  <c r="G295"/>
  <c r="G294" s="1"/>
  <c r="G293" s="1"/>
  <c r="G292" s="1"/>
  <c r="G291" s="1"/>
  <c r="G290" s="1"/>
  <c r="E295"/>
  <c r="E294" s="1"/>
  <c r="E293" s="1"/>
  <c r="E292" s="1"/>
  <c r="E291" s="1"/>
  <c r="E290" s="1"/>
  <c r="F289"/>
  <c r="F288" s="1"/>
  <c r="F287" s="1"/>
  <c r="G289"/>
  <c r="G288" s="1"/>
  <c r="G287" s="1"/>
  <c r="E289"/>
  <c r="E288" s="1"/>
  <c r="E287" s="1"/>
  <c r="F284"/>
  <c r="F283" s="1"/>
  <c r="F282" s="1"/>
  <c r="G284"/>
  <c r="G283" s="1"/>
  <c r="G282" s="1"/>
  <c r="E284"/>
  <c r="E283" s="1"/>
  <c r="E282" s="1"/>
  <c r="F274"/>
  <c r="F273" s="1"/>
  <c r="F272" s="1"/>
  <c r="G274"/>
  <c r="G273" s="1"/>
  <c r="G272" s="1"/>
  <c r="E274"/>
  <c r="E273" s="1"/>
  <c r="E272" s="1"/>
  <c r="F269"/>
  <c r="F268" s="1"/>
  <c r="G269"/>
  <c r="G268" s="1"/>
  <c r="E269"/>
  <c r="E268" s="1"/>
  <c r="F267"/>
  <c r="F266" s="1"/>
  <c r="G267"/>
  <c r="G266" s="1"/>
  <c r="E267"/>
  <c r="E266" s="1"/>
  <c r="F265"/>
  <c r="F264" s="1"/>
  <c r="G265"/>
  <c r="G264" s="1"/>
  <c r="E265"/>
  <c r="E264" s="1"/>
  <c r="F263"/>
  <c r="F262" s="1"/>
  <c r="G263"/>
  <c r="G262" s="1"/>
  <c r="E263"/>
  <c r="E262" s="1"/>
  <c r="F261"/>
  <c r="F260" s="1"/>
  <c r="G261"/>
  <c r="G260" s="1"/>
  <c r="E261"/>
  <c r="E260" s="1"/>
  <c r="F259"/>
  <c r="F258" s="1"/>
  <c r="G259"/>
  <c r="G258" s="1"/>
  <c r="E259"/>
  <c r="E258" s="1"/>
  <c r="F256"/>
  <c r="F255" s="1"/>
  <c r="G256"/>
  <c r="G255" s="1"/>
  <c r="E256"/>
  <c r="E255" s="1"/>
  <c r="F254"/>
  <c r="F253" s="1"/>
  <c r="G254"/>
  <c r="G253" s="1"/>
  <c r="E254"/>
  <c r="E253" s="1"/>
  <c r="F252"/>
  <c r="F251" s="1"/>
  <c r="G252"/>
  <c r="G251" s="1"/>
  <c r="E252"/>
  <c r="E251" s="1"/>
  <c r="F246"/>
  <c r="F245" s="1"/>
  <c r="F244" s="1"/>
  <c r="G246"/>
  <c r="G245" s="1"/>
  <c r="G244" s="1"/>
  <c r="E246"/>
  <c r="E245" s="1"/>
  <c r="E244" s="1"/>
  <c r="F243"/>
  <c r="F242" s="1"/>
  <c r="G243"/>
  <c r="G242" s="1"/>
  <c r="E243"/>
  <c r="E242" s="1"/>
  <c r="F241"/>
  <c r="F240" s="1"/>
  <c r="G241"/>
  <c r="G240" s="1"/>
  <c r="E241"/>
  <c r="E240" s="1"/>
  <c r="F239"/>
  <c r="F238" s="1"/>
  <c r="G239"/>
  <c r="G238" s="1"/>
  <c r="E239"/>
  <c r="E238" s="1"/>
  <c r="F237"/>
  <c r="F236" s="1"/>
  <c r="G237"/>
  <c r="G236" s="1"/>
  <c r="E237"/>
  <c r="E236" s="1"/>
  <c r="F234"/>
  <c r="F233" s="1"/>
  <c r="G234"/>
  <c r="G233" s="1"/>
  <c r="E234"/>
  <c r="E233" s="1"/>
  <c r="F232"/>
  <c r="F231" s="1"/>
  <c r="G232"/>
  <c r="G231" s="1"/>
  <c r="E232"/>
  <c r="E231" s="1"/>
  <c r="F226"/>
  <c r="F225" s="1"/>
  <c r="G226"/>
  <c r="G225" s="1"/>
  <c r="E226"/>
  <c r="E225" s="1"/>
  <c r="F224"/>
  <c r="F223" s="1"/>
  <c r="G224"/>
  <c r="G223" s="1"/>
  <c r="E224"/>
  <c r="E223" s="1"/>
  <c r="F219"/>
  <c r="F218" s="1"/>
  <c r="G219"/>
  <c r="G218" s="1"/>
  <c r="E219"/>
  <c r="E218" s="1"/>
  <c r="F217"/>
  <c r="F216" s="1"/>
  <c r="G217"/>
  <c r="G216" s="1"/>
  <c r="E217"/>
  <c r="E216" s="1"/>
  <c r="F210"/>
  <c r="G210"/>
  <c r="E210"/>
  <c r="F208"/>
  <c r="G208"/>
  <c r="E208"/>
  <c r="F203"/>
  <c r="G203"/>
  <c r="E203"/>
  <c r="F197"/>
  <c r="G197"/>
  <c r="E197"/>
  <c r="E281" l="1"/>
  <c r="G354"/>
  <c r="G353" s="1"/>
  <c r="E257"/>
  <c r="F257"/>
  <c r="F250"/>
  <c r="G257"/>
  <c r="G250"/>
  <c r="E250"/>
  <c r="G222"/>
  <c r="G221" s="1"/>
  <c r="G220" s="1"/>
  <c r="F222"/>
  <c r="F221" s="1"/>
  <c r="F220" s="1"/>
  <c r="E222"/>
  <c r="E221" s="1"/>
  <c r="E220" s="1"/>
  <c r="E235"/>
  <c r="G235"/>
  <c r="F235"/>
  <c r="G281"/>
  <c r="G280" s="1"/>
  <c r="F281"/>
  <c r="F280" s="1"/>
  <c r="G230"/>
  <c r="F230"/>
  <c r="E230"/>
  <c r="E215"/>
  <c r="E214" s="1"/>
  <c r="E213" s="1"/>
  <c r="G215"/>
  <c r="G214" s="1"/>
  <c r="G213" s="1"/>
  <c r="F215"/>
  <c r="F214" s="1"/>
  <c r="F213" s="1"/>
  <c r="F191"/>
  <c r="G191"/>
  <c r="E191"/>
  <c r="F186"/>
  <c r="F182" s="1"/>
  <c r="G186"/>
  <c r="G182" s="1"/>
  <c r="E186"/>
  <c r="E182" s="1"/>
  <c r="F181"/>
  <c r="G181"/>
  <c r="E181"/>
  <c r="F179"/>
  <c r="G179"/>
  <c r="E179"/>
  <c r="F177"/>
  <c r="G177"/>
  <c r="E177"/>
  <c r="F175"/>
  <c r="G175"/>
  <c r="E175"/>
  <c r="G212" l="1"/>
  <c r="E212"/>
  <c r="F212"/>
  <c r="F167"/>
  <c r="F166" s="1"/>
  <c r="F165" s="1"/>
  <c r="G167"/>
  <c r="G166" s="1"/>
  <c r="G165" s="1"/>
  <c r="E167"/>
  <c r="E166" s="1"/>
  <c r="E165" s="1"/>
  <c r="F158"/>
  <c r="F157" s="1"/>
  <c r="F156" s="1"/>
  <c r="G158"/>
  <c r="G157" s="1"/>
  <c r="G156" s="1"/>
  <c r="E158"/>
  <c r="F161"/>
  <c r="F160" s="1"/>
  <c r="F159" s="1"/>
  <c r="G161"/>
  <c r="G160" s="1"/>
  <c r="G159" s="1"/>
  <c r="E161"/>
  <c r="E160" s="1"/>
  <c r="E159" s="1"/>
  <c r="E157"/>
  <c r="E156" s="1"/>
  <c r="F209"/>
  <c r="G209"/>
  <c r="E209"/>
  <c r="F207"/>
  <c r="G207"/>
  <c r="E207"/>
  <c r="F202"/>
  <c r="F201" s="1"/>
  <c r="G202"/>
  <c r="G201" s="1"/>
  <c r="E202"/>
  <c r="E201" s="1"/>
  <c r="F196"/>
  <c r="F193" s="1"/>
  <c r="F192" s="1"/>
  <c r="G196"/>
  <c r="G193" s="1"/>
  <c r="G192" s="1"/>
  <c r="E196"/>
  <c r="E193" s="1"/>
  <c r="E192" s="1"/>
  <c r="F190"/>
  <c r="F187" s="1"/>
  <c r="G190"/>
  <c r="G187" s="1"/>
  <c r="E190"/>
  <c r="E187" s="1"/>
  <c r="F185"/>
  <c r="G185"/>
  <c r="E185"/>
  <c r="F180"/>
  <c r="G180"/>
  <c r="E180"/>
  <c r="F178"/>
  <c r="G178"/>
  <c r="E178"/>
  <c r="F176"/>
  <c r="G176"/>
  <c r="E176"/>
  <c r="F174"/>
  <c r="G174"/>
  <c r="E174"/>
  <c r="F151"/>
  <c r="F150" s="1"/>
  <c r="F149" s="1"/>
  <c r="G151"/>
  <c r="E151"/>
  <c r="E150" s="1"/>
  <c r="E149" s="1"/>
  <c r="F148"/>
  <c r="F147" s="1"/>
  <c r="G148"/>
  <c r="G147" s="1"/>
  <c r="E148"/>
  <c r="E147" s="1"/>
  <c r="F146"/>
  <c r="F145" s="1"/>
  <c r="G146"/>
  <c r="G145" s="1"/>
  <c r="E146"/>
  <c r="E145" s="1"/>
  <c r="F144"/>
  <c r="F143" s="1"/>
  <c r="G144"/>
  <c r="G143" s="1"/>
  <c r="E144"/>
  <c r="E143" s="1"/>
  <c r="F142"/>
  <c r="F141" s="1"/>
  <c r="G142"/>
  <c r="G141" s="1"/>
  <c r="E142"/>
  <c r="E141" s="1"/>
  <c r="F140"/>
  <c r="F139" s="1"/>
  <c r="G140"/>
  <c r="G139" s="1"/>
  <c r="E140"/>
  <c r="E139" s="1"/>
  <c r="F136"/>
  <c r="F135" s="1"/>
  <c r="F134" s="1"/>
  <c r="F133" s="1"/>
  <c r="G136"/>
  <c r="G135" s="1"/>
  <c r="G134" s="1"/>
  <c r="G133" s="1"/>
  <c r="E136"/>
  <c r="E135" s="1"/>
  <c r="E134" s="1"/>
  <c r="E133" s="1"/>
  <c r="F130"/>
  <c r="G130"/>
  <c r="E130"/>
  <c r="F129"/>
  <c r="G129"/>
  <c r="E129"/>
  <c r="F123"/>
  <c r="G123"/>
  <c r="E123"/>
  <c r="F122"/>
  <c r="G122"/>
  <c r="E122"/>
  <c r="G150"/>
  <c r="G149" s="1"/>
  <c r="G206" l="1"/>
  <c r="G205" s="1"/>
  <c r="G204" s="1"/>
  <c r="G200"/>
  <c r="G199" s="1"/>
  <c r="F206"/>
  <c r="F205" s="1"/>
  <c r="F204" s="1"/>
  <c r="F200"/>
  <c r="F199" s="1"/>
  <c r="E206"/>
  <c r="E205" s="1"/>
  <c r="E204" s="1"/>
  <c r="E200"/>
  <c r="E199" s="1"/>
  <c r="G155"/>
  <c r="G154" s="1"/>
  <c r="G153" s="1"/>
  <c r="G164"/>
  <c r="G163" s="1"/>
  <c r="G162" s="1"/>
  <c r="E155"/>
  <c r="E154" s="1"/>
  <c r="E153" s="1"/>
  <c r="F155"/>
  <c r="F154" s="1"/>
  <c r="F153" s="1"/>
  <c r="G138"/>
  <c r="G137" s="1"/>
  <c r="G132" s="1"/>
  <c r="G131" s="1"/>
  <c r="F138"/>
  <c r="F137" s="1"/>
  <c r="F132" s="1"/>
  <c r="F131" s="1"/>
  <c r="E138"/>
  <c r="E137" s="1"/>
  <c r="E132" s="1"/>
  <c r="E131" s="1"/>
  <c r="F128"/>
  <c r="F127" s="1"/>
  <c r="F126" s="1"/>
  <c r="F125" s="1"/>
  <c r="F124" s="1"/>
  <c r="G128"/>
  <c r="G127" s="1"/>
  <c r="G126" s="1"/>
  <c r="G125" s="1"/>
  <c r="G124" s="1"/>
  <c r="E128"/>
  <c r="E127" s="1"/>
  <c r="E126" s="1"/>
  <c r="E125" s="1"/>
  <c r="E124" s="1"/>
  <c r="F121"/>
  <c r="F120" s="1"/>
  <c r="F119" s="1"/>
  <c r="F118" s="1"/>
  <c r="F117" s="1"/>
  <c r="G121"/>
  <c r="G120" s="1"/>
  <c r="G119" s="1"/>
  <c r="G118" s="1"/>
  <c r="G117" s="1"/>
  <c r="E121"/>
  <c r="E120" s="1"/>
  <c r="E119" s="1"/>
  <c r="E118" s="1"/>
  <c r="E117" s="1"/>
  <c r="F115"/>
  <c r="G115"/>
  <c r="E115"/>
  <c r="F114"/>
  <c r="G114"/>
  <c r="E114"/>
  <c r="F113"/>
  <c r="G113"/>
  <c r="E113"/>
  <c r="F109"/>
  <c r="F108" s="1"/>
  <c r="F107" s="1"/>
  <c r="G109"/>
  <c r="G108" s="1"/>
  <c r="G107" s="1"/>
  <c r="E109"/>
  <c r="E108" s="1"/>
  <c r="E107" s="1"/>
  <c r="F106"/>
  <c r="F105" s="1"/>
  <c r="F104" s="1"/>
  <c r="G106"/>
  <c r="G105" s="1"/>
  <c r="G104" s="1"/>
  <c r="E106"/>
  <c r="E105" s="1"/>
  <c r="E104" s="1"/>
  <c r="F102"/>
  <c r="F101" s="1"/>
  <c r="F100" s="1"/>
  <c r="F99" s="1"/>
  <c r="G102"/>
  <c r="G101" s="1"/>
  <c r="G100" s="1"/>
  <c r="G99" s="1"/>
  <c r="E102"/>
  <c r="E101" s="1"/>
  <c r="E100" s="1"/>
  <c r="E99" s="1"/>
  <c r="G106" i="2"/>
  <c r="G105" s="1"/>
  <c r="G104" s="1"/>
  <c r="F106"/>
  <c r="F105" s="1"/>
  <c r="F104" s="1"/>
  <c r="F98" i="3"/>
  <c r="F97" s="1"/>
  <c r="F96" s="1"/>
  <c r="F95" s="1"/>
  <c r="G98"/>
  <c r="G97" s="1"/>
  <c r="G96" s="1"/>
  <c r="G95" s="1"/>
  <c r="E98"/>
  <c r="E97" s="1"/>
  <c r="E96" s="1"/>
  <c r="E95" s="1"/>
  <c r="F93"/>
  <c r="F92" s="1"/>
  <c r="F91" s="1"/>
  <c r="G93"/>
  <c r="G92" s="1"/>
  <c r="G91" s="1"/>
  <c r="E93"/>
  <c r="E92" s="1"/>
  <c r="E91" s="1"/>
  <c r="F90"/>
  <c r="F89" s="1"/>
  <c r="F88" s="1"/>
  <c r="G90"/>
  <c r="G89" s="1"/>
  <c r="G88" s="1"/>
  <c r="E90"/>
  <c r="E89" s="1"/>
  <c r="E88" s="1"/>
  <c r="E85"/>
  <c r="E84" s="1"/>
  <c r="F83"/>
  <c r="F82" s="1"/>
  <c r="G83"/>
  <c r="G82" s="1"/>
  <c r="E83"/>
  <c r="E82" s="1"/>
  <c r="F85"/>
  <c r="F84" s="1"/>
  <c r="G85"/>
  <c r="G84" s="1"/>
  <c r="F79"/>
  <c r="G79"/>
  <c r="E79"/>
  <c r="F76"/>
  <c r="F75" s="1"/>
  <c r="G76"/>
  <c r="G75" s="1"/>
  <c r="E76"/>
  <c r="E75" s="1"/>
  <c r="F78"/>
  <c r="G78"/>
  <c r="E78"/>
  <c r="F74"/>
  <c r="G74"/>
  <c r="E74"/>
  <c r="F73"/>
  <c r="G73"/>
  <c r="E73"/>
  <c r="F66"/>
  <c r="F65" s="1"/>
  <c r="G66"/>
  <c r="G65" s="1"/>
  <c r="E66"/>
  <c r="E65" s="1"/>
  <c r="F64"/>
  <c r="F63" s="1"/>
  <c r="G64"/>
  <c r="G63" s="1"/>
  <c r="E64"/>
  <c r="E63" s="1"/>
  <c r="F62"/>
  <c r="F61" s="1"/>
  <c r="G62"/>
  <c r="G61" s="1"/>
  <c r="E62"/>
  <c r="E61" s="1"/>
  <c r="F56"/>
  <c r="F55" s="1"/>
  <c r="F54" s="1"/>
  <c r="F53" s="1"/>
  <c r="F52" s="1"/>
  <c r="G56"/>
  <c r="G55" s="1"/>
  <c r="G54" s="1"/>
  <c r="G53" s="1"/>
  <c r="G52" s="1"/>
  <c r="E56"/>
  <c r="E55" s="1"/>
  <c r="E54" s="1"/>
  <c r="E53" s="1"/>
  <c r="E52" s="1"/>
  <c r="F51"/>
  <c r="F50" s="1"/>
  <c r="G51"/>
  <c r="G50" s="1"/>
  <c r="E51"/>
  <c r="E50" s="1"/>
  <c r="F49"/>
  <c r="G49"/>
  <c r="E49"/>
  <c r="F48"/>
  <c r="G48"/>
  <c r="E48"/>
  <c r="F47"/>
  <c r="G47"/>
  <c r="E47"/>
  <c r="F36"/>
  <c r="G36"/>
  <c r="E36"/>
  <c r="F35"/>
  <c r="G35"/>
  <c r="E35"/>
  <c r="F34"/>
  <c r="G34"/>
  <c r="E34"/>
  <c r="F33"/>
  <c r="G33"/>
  <c r="E33"/>
  <c r="F29"/>
  <c r="G29"/>
  <c r="E29"/>
  <c r="F28"/>
  <c r="G28"/>
  <c r="E28"/>
  <c r="G22"/>
  <c r="G21" s="1"/>
  <c r="G20" s="1"/>
  <c r="G19" s="1"/>
  <c r="G18" s="1"/>
  <c r="G17" s="1"/>
  <c r="F22"/>
  <c r="F21" s="1"/>
  <c r="F20" s="1"/>
  <c r="F19" s="1"/>
  <c r="F18" s="1"/>
  <c r="F17" s="1"/>
  <c r="E22"/>
  <c r="E21" s="1"/>
  <c r="E20" s="1"/>
  <c r="E19" s="1"/>
  <c r="E18" s="1"/>
  <c r="E17" s="1"/>
  <c r="F41"/>
  <c r="F40" s="1"/>
  <c r="F39" s="1"/>
  <c r="F38" s="1"/>
  <c r="F37" s="1"/>
  <c r="G41"/>
  <c r="G40" s="1"/>
  <c r="G39" s="1"/>
  <c r="G38" s="1"/>
  <c r="G37" s="1"/>
  <c r="E41"/>
  <c r="E40" s="1"/>
  <c r="E39" s="1"/>
  <c r="E38" s="1"/>
  <c r="E37" s="1"/>
  <c r="G550"/>
  <c r="G549" s="1"/>
  <c r="G548" s="1"/>
  <c r="F550"/>
  <c r="F549" s="1"/>
  <c r="F548" s="1"/>
  <c r="E550"/>
  <c r="E549" s="1"/>
  <c r="E548" s="1"/>
  <c r="E546"/>
  <c r="E545" s="1"/>
  <c r="E544" s="1"/>
  <c r="E543" s="1"/>
  <c r="E542" s="1"/>
  <c r="E540"/>
  <c r="G536"/>
  <c r="G535" s="1"/>
  <c r="F536"/>
  <c r="F535" s="1"/>
  <c r="G528"/>
  <c r="G521" s="1"/>
  <c r="F528"/>
  <c r="F521" s="1"/>
  <c r="E528"/>
  <c r="E526"/>
  <c r="E523"/>
  <c r="G504"/>
  <c r="F504"/>
  <c r="E504"/>
  <c r="G495"/>
  <c r="F495"/>
  <c r="E495"/>
  <c r="G469"/>
  <c r="F469"/>
  <c r="E469"/>
  <c r="G462"/>
  <c r="F462"/>
  <c r="E462"/>
  <c r="E457"/>
  <c r="E456" s="1"/>
  <c r="E455" s="1"/>
  <c r="E454" s="1"/>
  <c r="G430"/>
  <c r="G427" s="1"/>
  <c r="F430"/>
  <c r="F427" s="1"/>
  <c r="E416"/>
  <c r="G416"/>
  <c r="G415" s="1"/>
  <c r="F416"/>
  <c r="F415" s="1"/>
  <c r="E381"/>
  <c r="E380" s="1"/>
  <c r="E379" s="1"/>
  <c r="G378"/>
  <c r="G377" s="1"/>
  <c r="F378"/>
  <c r="F377" s="1"/>
  <c r="E358"/>
  <c r="E355" s="1"/>
  <c r="G345"/>
  <c r="G344" s="1"/>
  <c r="G343" s="1"/>
  <c r="F345"/>
  <c r="F344" s="1"/>
  <c r="F343" s="1"/>
  <c r="E319"/>
  <c r="E315"/>
  <c r="E301"/>
  <c r="E300" s="1"/>
  <c r="G299"/>
  <c r="G298" s="1"/>
  <c r="G297" s="1"/>
  <c r="F299"/>
  <c r="F298" s="1"/>
  <c r="F297" s="1"/>
  <c r="G229"/>
  <c r="G228" s="1"/>
  <c r="G227" s="1"/>
  <c r="F229"/>
  <c r="F228" s="1"/>
  <c r="F227" s="1"/>
  <c r="G173"/>
  <c r="F173"/>
  <c r="E173"/>
  <c r="F164"/>
  <c r="F163" s="1"/>
  <c r="F162" s="1"/>
  <c r="E164"/>
  <c r="E163" s="1"/>
  <c r="E162" s="1"/>
  <c r="E312" l="1"/>
  <c r="G426"/>
  <c r="G425" s="1"/>
  <c r="F426"/>
  <c r="F425" s="1"/>
  <c r="E354"/>
  <c r="E353" s="1"/>
  <c r="G468"/>
  <c r="G461" s="1"/>
  <c r="F468"/>
  <c r="F461" s="1"/>
  <c r="E468"/>
  <c r="E461" s="1"/>
  <c r="E415"/>
  <c r="E414" s="1"/>
  <c r="E413" s="1"/>
  <c r="E412" s="1"/>
  <c r="F414"/>
  <c r="F413" s="1"/>
  <c r="F412" s="1"/>
  <c r="G414"/>
  <c r="G413" s="1"/>
  <c r="G412" s="1"/>
  <c r="G27"/>
  <c r="G26" s="1"/>
  <c r="G25" s="1"/>
  <c r="G198"/>
  <c r="E198"/>
  <c r="F198"/>
  <c r="G72"/>
  <c r="E72"/>
  <c r="F72"/>
  <c r="F77"/>
  <c r="G112"/>
  <c r="G111" s="1"/>
  <c r="G110" s="1"/>
  <c r="G46"/>
  <c r="G45" s="1"/>
  <c r="G44" s="1"/>
  <c r="G43" s="1"/>
  <c r="G77"/>
  <c r="G116"/>
  <c r="F116"/>
  <c r="E116"/>
  <c r="F112"/>
  <c r="F111" s="1"/>
  <c r="F110" s="1"/>
  <c r="E112"/>
  <c r="E111" s="1"/>
  <c r="E110" s="1"/>
  <c r="F27"/>
  <c r="F26" s="1"/>
  <c r="F25" s="1"/>
  <c r="G32"/>
  <c r="G31" s="1"/>
  <c r="G30" s="1"/>
  <c r="E77"/>
  <c r="G81"/>
  <c r="G80" s="1"/>
  <c r="F46"/>
  <c r="F45" s="1"/>
  <c r="F44" s="1"/>
  <c r="F43" s="1"/>
  <c r="E46"/>
  <c r="E45" s="1"/>
  <c r="E44" s="1"/>
  <c r="E43" s="1"/>
  <c r="F32"/>
  <c r="F31" s="1"/>
  <c r="F30" s="1"/>
  <c r="E32"/>
  <c r="E31" s="1"/>
  <c r="E30" s="1"/>
  <c r="E27"/>
  <c r="E26" s="1"/>
  <c r="E25" s="1"/>
  <c r="F311"/>
  <c r="F310" s="1"/>
  <c r="F309" s="1"/>
  <c r="E229"/>
  <c r="E228" s="1"/>
  <c r="E227" s="1"/>
  <c r="F81"/>
  <c r="F80" s="1"/>
  <c r="G249"/>
  <c r="G248" s="1"/>
  <c r="G247" s="1"/>
  <c r="G60"/>
  <c r="G87"/>
  <c r="G86" s="1"/>
  <c r="G103"/>
  <c r="F103"/>
  <c r="E103"/>
  <c r="F87"/>
  <c r="F86" s="1"/>
  <c r="E87"/>
  <c r="E86" s="1"/>
  <c r="E536"/>
  <c r="E535" s="1"/>
  <c r="G172"/>
  <c r="G171" s="1"/>
  <c r="E430"/>
  <c r="E427" s="1"/>
  <c r="E81"/>
  <c r="E80" s="1"/>
  <c r="F249"/>
  <c r="F248" s="1"/>
  <c r="F247" s="1"/>
  <c r="F60"/>
  <c r="E60"/>
  <c r="E280"/>
  <c r="E522"/>
  <c r="E521" s="1"/>
  <c r="F520"/>
  <c r="F519" s="1"/>
  <c r="F518" s="1"/>
  <c r="E378"/>
  <c r="E377" s="1"/>
  <c r="E299"/>
  <c r="E298" s="1"/>
  <c r="E297" s="1"/>
  <c r="E172"/>
  <c r="E171" s="1"/>
  <c r="F172"/>
  <c r="F171" s="1"/>
  <c r="E249"/>
  <c r="E248" s="1"/>
  <c r="G311"/>
  <c r="G310" s="1"/>
  <c r="G309" s="1"/>
  <c r="E345"/>
  <c r="E344" s="1"/>
  <c r="G520"/>
  <c r="G519" s="1"/>
  <c r="G518" s="1"/>
  <c r="F69" l="1"/>
  <c r="F68" s="1"/>
  <c r="F67" s="1"/>
  <c r="G69"/>
  <c r="E69"/>
  <c r="E68" s="1"/>
  <c r="E67" s="1"/>
  <c r="E426"/>
  <c r="E425" s="1"/>
  <c r="E247"/>
  <c r="E211" s="1"/>
  <c r="G59"/>
  <c r="G58" s="1"/>
  <c r="F59"/>
  <c r="F58" s="1"/>
  <c r="E59"/>
  <c r="E58" s="1"/>
  <c r="G424"/>
  <c r="G423" s="1"/>
  <c r="F424"/>
  <c r="F423" s="1"/>
  <c r="G24"/>
  <c r="G23" s="1"/>
  <c r="F296"/>
  <c r="G296"/>
  <c r="E343"/>
  <c r="G211"/>
  <c r="F211"/>
  <c r="F170"/>
  <c r="F152" s="1"/>
  <c r="G68"/>
  <c r="G67" s="1"/>
  <c r="E170"/>
  <c r="E152" s="1"/>
  <c r="G170"/>
  <c r="G152" s="1"/>
  <c r="F24"/>
  <c r="F23" s="1"/>
  <c r="E24"/>
  <c r="E23" s="1"/>
  <c r="G94"/>
  <c r="F94"/>
  <c r="E94"/>
  <c r="E520"/>
  <c r="E519" s="1"/>
  <c r="E518" s="1"/>
  <c r="E311"/>
  <c r="E310" s="1"/>
  <c r="E309" s="1"/>
  <c r="E424" l="1"/>
  <c r="E423" s="1"/>
  <c r="F57"/>
  <c r="F16" s="1"/>
  <c r="F15" s="1"/>
  <c r="E57"/>
  <c r="E16" s="1"/>
  <c r="E296"/>
  <c r="G57"/>
  <c r="G16" s="1"/>
  <c r="G15" s="1"/>
  <c r="E15" l="1"/>
  <c r="G584" i="2"/>
  <c r="G583" s="1"/>
  <c r="G582" s="1"/>
  <c r="G581" s="1"/>
  <c r="G580" s="1"/>
  <c r="G579" s="1"/>
  <c r="F584"/>
  <c r="F583" s="1"/>
  <c r="F582" s="1"/>
  <c r="F581" s="1"/>
  <c r="F580" s="1"/>
  <c r="F579" s="1"/>
  <c r="G573"/>
  <c r="G572" s="1"/>
  <c r="F573"/>
  <c r="F572" s="1"/>
  <c r="G565"/>
  <c r="G563"/>
  <c r="G560"/>
  <c r="G537"/>
  <c r="G534" s="1"/>
  <c r="F537"/>
  <c r="F534" s="1"/>
  <c r="G528"/>
  <c r="F528"/>
  <c r="G524"/>
  <c r="F524"/>
  <c r="G515"/>
  <c r="G514" s="1"/>
  <c r="F515"/>
  <c r="F514" s="1"/>
  <c r="G512"/>
  <c r="G511" s="1"/>
  <c r="F512"/>
  <c r="F511" s="1"/>
  <c r="G509"/>
  <c r="G508" s="1"/>
  <c r="F509"/>
  <c r="F508" s="1"/>
  <c r="G506"/>
  <c r="G505" s="1"/>
  <c r="F506"/>
  <c r="F505" s="1"/>
  <c r="G503"/>
  <c r="F503"/>
  <c r="G501"/>
  <c r="F501"/>
  <c r="G498"/>
  <c r="G497" s="1"/>
  <c r="F498"/>
  <c r="F497" s="1"/>
  <c r="G485"/>
  <c r="G482" s="1"/>
  <c r="F485"/>
  <c r="F482" s="1"/>
  <c r="G469"/>
  <c r="F469"/>
  <c r="G467"/>
  <c r="F467"/>
  <c r="G461"/>
  <c r="G460" s="1"/>
  <c r="G459" s="1"/>
  <c r="G458" s="1"/>
  <c r="G457" s="1"/>
  <c r="F461"/>
  <c r="F460" s="1"/>
  <c r="F459" s="1"/>
  <c r="F458" s="1"/>
  <c r="F457" s="1"/>
  <c r="G453"/>
  <c r="G452" s="1"/>
  <c r="G451" s="1"/>
  <c r="G450" s="1"/>
  <c r="G449" s="1"/>
  <c r="G445"/>
  <c r="G444" s="1"/>
  <c r="G443" s="1"/>
  <c r="G442" s="1"/>
  <c r="G441" s="1"/>
  <c r="F445"/>
  <c r="F444" s="1"/>
  <c r="F443" s="1"/>
  <c r="F442" s="1"/>
  <c r="F441" s="1"/>
  <c r="G439"/>
  <c r="G438" s="1"/>
  <c r="G437" s="1"/>
  <c r="F439"/>
  <c r="F438" s="1"/>
  <c r="F437" s="1"/>
  <c r="G435"/>
  <c r="G434" s="1"/>
  <c r="G433" s="1"/>
  <c r="F435"/>
  <c r="F434" s="1"/>
  <c r="F433" s="1"/>
  <c r="F423"/>
  <c r="G423"/>
  <c r="G410"/>
  <c r="G409" s="1"/>
  <c r="G404"/>
  <c r="G403" s="1"/>
  <c r="G402" s="1"/>
  <c r="F404"/>
  <c r="F403" s="1"/>
  <c r="F402" s="1"/>
  <c r="G400"/>
  <c r="G399" s="1"/>
  <c r="G398" s="1"/>
  <c r="E364" i="5"/>
  <c r="F400" i="2"/>
  <c r="F399" s="1"/>
  <c r="F398" s="1"/>
  <c r="G392"/>
  <c r="G389" s="1"/>
  <c r="G384"/>
  <c r="G383" s="1"/>
  <c r="G382" s="1"/>
  <c r="F384"/>
  <c r="F383" s="1"/>
  <c r="F382" s="1"/>
  <c r="G380"/>
  <c r="G379" s="1"/>
  <c r="G378" s="1"/>
  <c r="F380"/>
  <c r="F379" s="1"/>
  <c r="F378" s="1"/>
  <c r="G375"/>
  <c r="G373"/>
  <c r="G366"/>
  <c r="G364"/>
  <c r="F364"/>
  <c r="G362"/>
  <c r="G358"/>
  <c r="G350"/>
  <c r="F350"/>
  <c r="G348"/>
  <c r="F348"/>
  <c r="G346"/>
  <c r="G344"/>
  <c r="G337"/>
  <c r="G336" s="1"/>
  <c r="G335" s="1"/>
  <c r="G334" s="1"/>
  <c r="G333" s="1"/>
  <c r="F337"/>
  <c r="F336" s="1"/>
  <c r="F335" s="1"/>
  <c r="F334" s="1"/>
  <c r="F333" s="1"/>
  <c r="G355" l="1"/>
  <c r="F521"/>
  <c r="G521"/>
  <c r="F481"/>
  <c r="G481"/>
  <c r="G388"/>
  <c r="G370"/>
  <c r="F397"/>
  <c r="F396" s="1"/>
  <c r="C364" i="5" s="1"/>
  <c r="G520" i="2"/>
  <c r="F520"/>
  <c r="G397"/>
  <c r="G396" s="1"/>
  <c r="D364" i="5" s="1"/>
  <c r="G332" i="2"/>
  <c r="D164" i="5"/>
  <c r="E512"/>
  <c r="E164"/>
  <c r="F332" i="2"/>
  <c r="C164" i="5"/>
  <c r="G448" i="2"/>
  <c r="D512" i="5"/>
  <c r="G343" i="2"/>
  <c r="G408"/>
  <c r="G559"/>
  <c r="G558" s="1"/>
  <c r="G500"/>
  <c r="G496" s="1"/>
  <c r="G495" s="1"/>
  <c r="G494" s="1"/>
  <c r="F500"/>
  <c r="F496" s="1"/>
  <c r="F495" s="1"/>
  <c r="F494" s="1"/>
  <c r="G422"/>
  <c r="G466"/>
  <c r="G465" s="1"/>
  <c r="G464" s="1"/>
  <c r="G463" s="1"/>
  <c r="F466"/>
  <c r="F465" s="1"/>
  <c r="F464" s="1"/>
  <c r="F463" s="1"/>
  <c r="G377"/>
  <c r="F377"/>
  <c r="G329"/>
  <c r="F329"/>
  <c r="G318"/>
  <c r="F318"/>
  <c r="F316" s="1"/>
  <c r="F315" s="1"/>
  <c r="F314" s="1"/>
  <c r="C474" i="5" s="1"/>
  <c r="G312" i="2"/>
  <c r="G311" s="1"/>
  <c r="G310" s="1"/>
  <c r="F312"/>
  <c r="F311" s="1"/>
  <c r="F310" s="1"/>
  <c r="G308"/>
  <c r="G307" s="1"/>
  <c r="G306" s="1"/>
  <c r="F308"/>
  <c r="F307" s="1"/>
  <c r="F306" s="1"/>
  <c r="G303"/>
  <c r="F303"/>
  <c r="G301"/>
  <c r="F301"/>
  <c r="G291"/>
  <c r="G290" s="1"/>
  <c r="G289" s="1"/>
  <c r="G288" s="1"/>
  <c r="F291"/>
  <c r="F290" s="1"/>
  <c r="F289" s="1"/>
  <c r="F288" s="1"/>
  <c r="G285"/>
  <c r="G284" s="1"/>
  <c r="G283" s="1"/>
  <c r="G278"/>
  <c r="G277" s="1"/>
  <c r="G276" s="1"/>
  <c r="G275" s="1"/>
  <c r="G272"/>
  <c r="G271" s="1"/>
  <c r="F272"/>
  <c r="F271" s="1"/>
  <c r="G267"/>
  <c r="G266" s="1"/>
  <c r="F267"/>
  <c r="F266" s="1"/>
  <c r="G262"/>
  <c r="G261" s="1"/>
  <c r="F262"/>
  <c r="F261" s="1"/>
  <c r="G257"/>
  <c r="F257"/>
  <c r="G255"/>
  <c r="F255"/>
  <c r="G253"/>
  <c r="F253"/>
  <c r="G251"/>
  <c r="F251"/>
  <c r="G249"/>
  <c r="F249"/>
  <c r="G247"/>
  <c r="F247"/>
  <c r="G244"/>
  <c r="F244"/>
  <c r="G242"/>
  <c r="F242"/>
  <c r="G240"/>
  <c r="F240"/>
  <c r="G234"/>
  <c r="G233" s="1"/>
  <c r="F234"/>
  <c r="F233" s="1"/>
  <c r="G231"/>
  <c r="F231"/>
  <c r="G229"/>
  <c r="F229"/>
  <c r="G227"/>
  <c r="F227"/>
  <c r="G225"/>
  <c r="F225"/>
  <c r="G222"/>
  <c r="F222"/>
  <c r="G220"/>
  <c r="F220"/>
  <c r="G214"/>
  <c r="F214"/>
  <c r="G212"/>
  <c r="F212"/>
  <c r="G207"/>
  <c r="F207"/>
  <c r="G205"/>
  <c r="F205"/>
  <c r="G198"/>
  <c r="G197" s="1"/>
  <c r="F198"/>
  <c r="F197" s="1"/>
  <c r="G192"/>
  <c r="F192"/>
  <c r="G186"/>
  <c r="G183" s="1"/>
  <c r="F186"/>
  <c r="F183" s="1"/>
  <c r="G181"/>
  <c r="G178" s="1"/>
  <c r="F181"/>
  <c r="F178" s="1"/>
  <c r="G176"/>
  <c r="F176"/>
  <c r="G174"/>
  <c r="F174"/>
  <c r="G172"/>
  <c r="F172"/>
  <c r="G170"/>
  <c r="F170"/>
  <c r="G162"/>
  <c r="G161" s="1"/>
  <c r="F162"/>
  <c r="F161" s="1"/>
  <c r="G155"/>
  <c r="G154" s="1"/>
  <c r="F155"/>
  <c r="F154" s="1"/>
  <c r="G152"/>
  <c r="F152"/>
  <c r="G150"/>
  <c r="F150"/>
  <c r="G148"/>
  <c r="F148"/>
  <c r="G146"/>
  <c r="F146"/>
  <c r="G144"/>
  <c r="F144"/>
  <c r="G140"/>
  <c r="G139" s="1"/>
  <c r="G138" s="1"/>
  <c r="F140"/>
  <c r="F139" s="1"/>
  <c r="F138" s="1"/>
  <c r="G117"/>
  <c r="G116" s="1"/>
  <c r="G115" s="1"/>
  <c r="G113"/>
  <c r="G112" s="1"/>
  <c r="F113"/>
  <c r="F112" s="1"/>
  <c r="G110"/>
  <c r="G109" s="1"/>
  <c r="F110"/>
  <c r="F109" s="1"/>
  <c r="G102"/>
  <c r="G101" s="1"/>
  <c r="G100" s="1"/>
  <c r="F102"/>
  <c r="F101" s="1"/>
  <c r="F100" s="1"/>
  <c r="G97"/>
  <c r="G96" s="1"/>
  <c r="F97"/>
  <c r="F96" s="1"/>
  <c r="G94"/>
  <c r="G93" s="1"/>
  <c r="F94"/>
  <c r="F93" s="1"/>
  <c r="G89"/>
  <c r="F89"/>
  <c r="G87"/>
  <c r="F87"/>
  <c r="G82"/>
  <c r="F82"/>
  <c r="G80"/>
  <c r="F80"/>
  <c r="G77"/>
  <c r="G70"/>
  <c r="F70"/>
  <c r="G68"/>
  <c r="F68"/>
  <c r="G66"/>
  <c r="F66"/>
  <c r="G60"/>
  <c r="G59" s="1"/>
  <c r="G58" s="1"/>
  <c r="G57" s="1"/>
  <c r="D52" i="5" s="1"/>
  <c r="E52"/>
  <c r="F60" i="2"/>
  <c r="F59" s="1"/>
  <c r="F58" s="1"/>
  <c r="F57" s="1"/>
  <c r="C52" i="5" s="1"/>
  <c r="G55" i="2"/>
  <c r="G54" s="1"/>
  <c r="G53" s="1"/>
  <c r="G52" s="1"/>
  <c r="G51" s="1"/>
  <c r="D37" i="5" s="1"/>
  <c r="E37"/>
  <c r="F55" i="2"/>
  <c r="F54" s="1"/>
  <c r="F53" s="1"/>
  <c r="F52" s="1"/>
  <c r="F51" s="1"/>
  <c r="C37" i="5" s="1"/>
  <c r="G46" i="2"/>
  <c r="G45" s="1"/>
  <c r="G44" s="1"/>
  <c r="G41"/>
  <c r="G40" s="1"/>
  <c r="G39" s="1"/>
  <c r="G35"/>
  <c r="G34" s="1"/>
  <c r="G33" s="1"/>
  <c r="G32" s="1"/>
  <c r="G31" s="1"/>
  <c r="D17" i="5" s="1"/>
  <c r="E17"/>
  <c r="F35" i="2"/>
  <c r="F34" s="1"/>
  <c r="F33" s="1"/>
  <c r="F32" s="1"/>
  <c r="F31" s="1"/>
  <c r="C17" i="5" s="1"/>
  <c r="F27" i="2"/>
  <c r="F26" s="1"/>
  <c r="F25" s="1"/>
  <c r="F24" s="1"/>
  <c r="F23" s="1"/>
  <c r="G316" l="1"/>
  <c r="G315" s="1"/>
  <c r="G314" s="1"/>
  <c r="D474" i="5" s="1"/>
  <c r="G317" i="2"/>
  <c r="G74"/>
  <c r="G189"/>
  <c r="G188" s="1"/>
  <c r="F189"/>
  <c r="F188" s="1"/>
  <c r="G326"/>
  <c r="G325" s="1"/>
  <c r="F326"/>
  <c r="F325" s="1"/>
  <c r="F239"/>
  <c r="G246"/>
  <c r="G239"/>
  <c r="F246"/>
  <c r="G211"/>
  <c r="G210" s="1"/>
  <c r="G209" s="1"/>
  <c r="F211"/>
  <c r="F108"/>
  <c r="F99" s="1"/>
  <c r="G108"/>
  <c r="G224"/>
  <c r="F224"/>
  <c r="F456"/>
  <c r="G456"/>
  <c r="G282"/>
  <c r="G281" s="1"/>
  <c r="D437" i="5" s="1"/>
  <c r="G305" i="2"/>
  <c r="F305"/>
  <c r="G300"/>
  <c r="G299" s="1"/>
  <c r="G298" s="1"/>
  <c r="F300"/>
  <c r="F299" s="1"/>
  <c r="F298" s="1"/>
  <c r="E437" i="5"/>
  <c r="F219" i="2"/>
  <c r="G219"/>
  <c r="G196"/>
  <c r="G195" s="1"/>
  <c r="G194" s="1"/>
  <c r="D215" i="5" s="1"/>
  <c r="E215"/>
  <c r="F196" i="2"/>
  <c r="F195" s="1"/>
  <c r="F194" s="1"/>
  <c r="C215" i="5" s="1"/>
  <c r="G92" i="2"/>
  <c r="G91" s="1"/>
  <c r="G143"/>
  <c r="G142" s="1"/>
  <c r="G137" s="1"/>
  <c r="G136" s="1"/>
  <c r="D142" i="5" s="1"/>
  <c r="E142"/>
  <c r="F143" i="2"/>
  <c r="F142" s="1"/>
  <c r="F137" s="1"/>
  <c r="F136" s="1"/>
  <c r="C142" i="5" s="1"/>
  <c r="F92" i="2"/>
  <c r="F91" s="1"/>
  <c r="E23" i="5"/>
  <c r="G38" i="2"/>
  <c r="G37" s="1"/>
  <c r="D23" i="5" s="1"/>
  <c r="G86" i="2"/>
  <c r="G85" s="1"/>
  <c r="F86"/>
  <c r="F85" s="1"/>
  <c r="G73"/>
  <c r="F366"/>
  <c r="G287" l="1"/>
  <c r="F287"/>
  <c r="G72"/>
  <c r="F453" l="1"/>
  <c r="F452" s="1"/>
  <c r="F451" s="1"/>
  <c r="F450" s="1"/>
  <c r="F449" s="1"/>
  <c r="F560"/>
  <c r="F563"/>
  <c r="F410"/>
  <c r="F409" s="1"/>
  <c r="F392"/>
  <c r="F389" s="1"/>
  <c r="F375"/>
  <c r="F373"/>
  <c r="F362"/>
  <c r="F358"/>
  <c r="F346"/>
  <c r="F344"/>
  <c r="F355" l="1"/>
  <c r="F370"/>
  <c r="F448"/>
  <c r="C512" i="5"/>
  <c r="F343" i="2"/>
  <c r="F408"/>
  <c r="F559"/>
  <c r="F558" l="1"/>
  <c r="F565"/>
  <c r="G557"/>
  <c r="G556" s="1"/>
  <c r="G551"/>
  <c r="G550" s="1"/>
  <c r="G549" s="1"/>
  <c r="G548" s="1"/>
  <c r="D429" i="5" s="1"/>
  <c r="E429"/>
  <c r="F551" i="2"/>
  <c r="F550" s="1"/>
  <c r="F549" s="1"/>
  <c r="F548" s="1"/>
  <c r="C429" i="5" s="1"/>
  <c r="G480" i="2"/>
  <c r="G479" s="1"/>
  <c r="G478" s="1"/>
  <c r="F480"/>
  <c r="F479" s="1"/>
  <c r="F478" s="1"/>
  <c r="G432"/>
  <c r="G431" s="1"/>
  <c r="G430" s="1"/>
  <c r="F432"/>
  <c r="F431" s="1"/>
  <c r="F430" s="1"/>
  <c r="F422"/>
  <c r="G421"/>
  <c r="G420" s="1"/>
  <c r="G419" s="1"/>
  <c r="D404" i="5" s="1"/>
  <c r="E404"/>
  <c r="F388" i="2"/>
  <c r="F387" s="1"/>
  <c r="F386" s="1"/>
  <c r="G387"/>
  <c r="G386" s="1"/>
  <c r="C353" i="5" l="1"/>
  <c r="D353"/>
  <c r="G555" i="2"/>
  <c r="D487" i="5"/>
  <c r="D486" s="1"/>
  <c r="E487"/>
  <c r="E486" s="1"/>
  <c r="E353"/>
  <c r="F421" i="2"/>
  <c r="F420" s="1"/>
  <c r="F419" s="1"/>
  <c r="C404" i="5" s="1"/>
  <c r="G354" i="2"/>
  <c r="G353" s="1"/>
  <c r="G352" s="1"/>
  <c r="D327" i="5" s="1"/>
  <c r="G519" i="2"/>
  <c r="G518" s="1"/>
  <c r="D416" i="5" s="1"/>
  <c r="D415" s="1"/>
  <c r="F557" i="2"/>
  <c r="F556" s="1"/>
  <c r="E416" i="5"/>
  <c r="E415" s="1"/>
  <c r="F519" i="2"/>
  <c r="F518" s="1"/>
  <c r="G407"/>
  <c r="G406" s="1"/>
  <c r="D374" i="5" s="1"/>
  <c r="E374"/>
  <c r="F407" i="2"/>
  <c r="F406" s="1"/>
  <c r="C374" i="5" s="1"/>
  <c r="E327"/>
  <c r="F354" i="2"/>
  <c r="F353" s="1"/>
  <c r="F352" s="1"/>
  <c r="C327" i="5" s="1"/>
  <c r="G342" i="2"/>
  <c r="G341" s="1"/>
  <c r="G340" s="1"/>
  <c r="D315" i="5" s="1"/>
  <c r="E315"/>
  <c r="F342" i="2"/>
  <c r="F341" s="1"/>
  <c r="F340" s="1"/>
  <c r="C315" i="5" s="1"/>
  <c r="G324" i="2"/>
  <c r="G323" s="1"/>
  <c r="F324"/>
  <c r="F323" s="1"/>
  <c r="C443" i="5"/>
  <c r="F285" i="2"/>
  <c r="F284" s="1"/>
  <c r="F283" s="1"/>
  <c r="G274"/>
  <c r="D308" i="5" s="1"/>
  <c r="E308"/>
  <c r="F278" i="2"/>
  <c r="F277" s="1"/>
  <c r="F276" s="1"/>
  <c r="F275" s="1"/>
  <c r="F274" s="1"/>
  <c r="C308" i="5" s="1"/>
  <c r="G265" i="2"/>
  <c r="G264" s="1"/>
  <c r="F265"/>
  <c r="F264" s="1"/>
  <c r="G218"/>
  <c r="G217" s="1"/>
  <c r="G216" s="1"/>
  <c r="D248" i="5" s="1"/>
  <c r="E248"/>
  <c r="F218" i="2"/>
  <c r="F217" s="1"/>
  <c r="F216" s="1"/>
  <c r="C248" i="5" s="1"/>
  <c r="F210" i="2"/>
  <c r="F209" s="1"/>
  <c r="G204"/>
  <c r="G203" s="1"/>
  <c r="G202" s="1"/>
  <c r="G201" s="1"/>
  <c r="D231" i="5" s="1"/>
  <c r="E231"/>
  <c r="F204" i="2"/>
  <c r="F203" s="1"/>
  <c r="F202" s="1"/>
  <c r="F169"/>
  <c r="G169"/>
  <c r="G160"/>
  <c r="G159" s="1"/>
  <c r="G158" s="1"/>
  <c r="D178" i="5" s="1"/>
  <c r="E178"/>
  <c r="F160" i="2"/>
  <c r="F159" s="1"/>
  <c r="F158" s="1"/>
  <c r="C178" i="5" s="1"/>
  <c r="G133" i="2"/>
  <c r="G132" s="1"/>
  <c r="G131" s="1"/>
  <c r="G130" s="1"/>
  <c r="G129" s="1"/>
  <c r="D135" i="5" s="1"/>
  <c r="E135"/>
  <c r="F133" i="2"/>
  <c r="F132" s="1"/>
  <c r="F131" s="1"/>
  <c r="F130" s="1"/>
  <c r="F129" s="1"/>
  <c r="C135" i="5" s="1"/>
  <c r="G126" i="2"/>
  <c r="G125" s="1"/>
  <c r="G124" s="1"/>
  <c r="G123" s="1"/>
  <c r="G122" s="1"/>
  <c r="D128" i="5" s="1"/>
  <c r="E128"/>
  <c r="F126" i="2"/>
  <c r="F125" s="1"/>
  <c r="F124" s="1"/>
  <c r="F123" s="1"/>
  <c r="F122" s="1"/>
  <c r="C128" i="5" s="1"/>
  <c r="F117" i="2"/>
  <c r="F116" s="1"/>
  <c r="G99"/>
  <c r="F77"/>
  <c r="G65"/>
  <c r="F65"/>
  <c r="F64" s="1"/>
  <c r="F63" s="1"/>
  <c r="F46"/>
  <c r="F45" s="1"/>
  <c r="F44" s="1"/>
  <c r="F41"/>
  <c r="F40" s="1"/>
  <c r="F39" s="1"/>
  <c r="F19"/>
  <c r="F18" s="1"/>
  <c r="F17" s="1"/>
  <c r="F16" s="1"/>
  <c r="G19"/>
  <c r="G18" s="1"/>
  <c r="G17" s="1"/>
  <c r="G16" s="1"/>
  <c r="F73" l="1"/>
  <c r="F72" s="1"/>
  <c r="F74"/>
  <c r="G64"/>
  <c r="G63" s="1"/>
  <c r="G62" s="1"/>
  <c r="D314" i="5"/>
  <c r="D127"/>
  <c r="F555" i="2"/>
  <c r="C487" i="5"/>
  <c r="C486" s="1"/>
  <c r="F322" i="2"/>
  <c r="C519" i="5"/>
  <c r="C518" s="1"/>
  <c r="G15" i="2"/>
  <c r="G14" s="1"/>
  <c r="D43" i="5"/>
  <c r="G280" i="2"/>
  <c r="D443" i="5"/>
  <c r="D436" s="1"/>
  <c r="F517" i="2"/>
  <c r="F455" s="1"/>
  <c r="C416" i="5"/>
  <c r="C415" s="1"/>
  <c r="E314"/>
  <c r="E127"/>
  <c r="C314"/>
  <c r="E519"/>
  <c r="E518" s="1"/>
  <c r="F15" i="2"/>
  <c r="F14" s="1"/>
  <c r="C43" i="5"/>
  <c r="E43"/>
  <c r="E443"/>
  <c r="E436" s="1"/>
  <c r="G322" i="2"/>
  <c r="D519" i="5"/>
  <c r="D518" s="1"/>
  <c r="C127"/>
  <c r="G517" i="2"/>
  <c r="G455" s="1"/>
  <c r="F282"/>
  <c r="F281" s="1"/>
  <c r="F201"/>
  <c r="C231" i="5" s="1"/>
  <c r="F38" i="2"/>
  <c r="F37" s="1"/>
  <c r="C23" i="5" s="1"/>
  <c r="G339" i="2"/>
  <c r="G331" s="1"/>
  <c r="F339"/>
  <c r="F331" s="1"/>
  <c r="G238"/>
  <c r="G237" s="1"/>
  <c r="G236" s="1"/>
  <c r="F238"/>
  <c r="F237" s="1"/>
  <c r="F236" s="1"/>
  <c r="C268" i="5" s="1"/>
  <c r="F168" i="2"/>
  <c r="F167" s="1"/>
  <c r="G168"/>
  <c r="G167" s="1"/>
  <c r="G121"/>
  <c r="F121"/>
  <c r="F115"/>
  <c r="D230" i="5" l="1"/>
  <c r="D268"/>
  <c r="E57"/>
  <c r="E16" s="1"/>
  <c r="G30" i="2"/>
  <c r="D57" i="5"/>
  <c r="D16" s="1"/>
  <c r="F280" i="2"/>
  <c r="C437" i="5"/>
  <c r="C436" s="1"/>
  <c r="C230"/>
  <c r="G200" i="2"/>
  <c r="G166"/>
  <c r="F166"/>
  <c r="F62"/>
  <c r="F200"/>
  <c r="F30" l="1"/>
  <c r="C57" i="5"/>
  <c r="C16" s="1"/>
  <c r="E184"/>
  <c r="E163" s="1"/>
  <c r="G29" i="2"/>
  <c r="G13" s="1"/>
  <c r="D184" i="5"/>
  <c r="C184"/>
  <c r="C163" s="1"/>
  <c r="E230"/>
  <c r="D15" l="1"/>
  <c r="D163"/>
  <c r="E15"/>
  <c r="C15"/>
  <c r="F29" i="2"/>
  <c r="F13" s="1"/>
</calcChain>
</file>

<file path=xl/sharedStrings.xml><?xml version="1.0" encoding="utf-8"?>
<sst xmlns="http://schemas.openxmlformats.org/spreadsheetml/2006/main" count="6236" uniqueCount="711">
  <si>
    <t>801</t>
  </si>
  <si>
    <t>0100</t>
  </si>
  <si>
    <t>0106</t>
  </si>
  <si>
    <t>9900000000</t>
  </si>
  <si>
    <t>9990000000</t>
  </si>
  <si>
    <t>9990023330</t>
  </si>
  <si>
    <t>100</t>
  </si>
  <si>
    <t>200</t>
  </si>
  <si>
    <t>800</t>
  </si>
  <si>
    <t>1300</t>
  </si>
  <si>
    <t>1301</t>
  </si>
  <si>
    <t>9940000000</t>
  </si>
  <si>
    <t>9940020010</t>
  </si>
  <si>
    <t>700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</si>
  <si>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</si>
  <si>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</si>
  <si>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</si>
  <si>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</si>
  <si>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</si>
  <si>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</si>
  <si>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</si>
  <si>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</si>
  <si>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</si>
  <si>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</si>
  <si>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</si>
  <si>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</si>
  <si>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</si>
  <si>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</si>
  <si>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</si>
  <si>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</si>
  <si>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</si>
  <si>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</si>
  <si>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</si>
  <si>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</si>
  <si>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</si>
  <si>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</si>
  <si>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</si>
  <si>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</si>
  <si>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</si>
  <si>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</si>
  <si>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</si>
  <si>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</si>
  <si>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</si>
  <si>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</si>
  <si>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</si>
  <si>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</si>
  <si>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</si>
  <si>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</si>
  <si>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</si>
  <si>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</si>
  <si>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</si>
  <si>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</si>
  <si>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</si>
  <si>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</si>
  <si>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</si>
  <si>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</si>
  <si>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</si>
  <si>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</si>
  <si>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</si>
  <si>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1730000000</t>
  </si>
  <si>
    <t>1730100000</t>
  </si>
  <si>
    <t>1730120010</t>
  </si>
  <si>
    <t>1730200000</t>
  </si>
  <si>
    <t>1730220020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</si>
  <si>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</si>
  <si>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</si>
  <si>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</si>
  <si>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</si>
  <si>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</si>
  <si>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</si>
  <si>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</si>
  <si>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</si>
  <si>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</si>
  <si>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</si>
  <si>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</si>
  <si>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</si>
  <si>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</si>
  <si>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</si>
  <si>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</si>
  <si>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</si>
  <si>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</si>
  <si>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</si>
  <si>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</si>
  <si>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</si>
  <si>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</si>
  <si>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</si>
  <si>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</si>
  <si>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</si>
  <si>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</si>
  <si>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</si>
  <si>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</si>
  <si>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</si>
  <si>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</si>
  <si>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</si>
  <si>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</si>
  <si>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</si>
  <si>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</si>
  <si>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</si>
  <si>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</si>
  <si>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</si>
  <si>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</si>
  <si>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</si>
  <si>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</si>
  <si>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</si>
  <si>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</si>
  <si>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</si>
  <si>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</si>
  <si>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</si>
  <si>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</si>
  <si>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</si>
  <si>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</si>
  <si>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</si>
  <si>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</si>
  <si>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</si>
  <si>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</si>
  <si>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</si>
  <si>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</si>
  <si>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</si>
  <si>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</si>
  <si>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</si>
  <si>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</si>
  <si>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1810220030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</si>
  <si>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</si>
  <si>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</si>
  <si>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</si>
  <si>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</si>
  <si>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</si>
  <si>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</si>
  <si>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</si>
  <si>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</si>
  <si>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</si>
  <si>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</si>
  <si>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</si>
  <si>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</si>
  <si>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</si>
  <si>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</si>
  <si>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</si>
  <si>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</si>
  <si>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</si>
  <si>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</si>
  <si>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</si>
  <si>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</si>
  <si>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</si>
  <si>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</si>
  <si>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</si>
  <si>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</si>
  <si>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</si>
  <si>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</si>
  <si>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</si>
  <si>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</si>
  <si>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</si>
  <si>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</si>
  <si>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</si>
  <si>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</si>
  <si>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</si>
  <si>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</si>
  <si>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</si>
  <si>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</si>
  <si>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</si>
  <si>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</si>
  <si>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</si>
  <si>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</si>
  <si>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</si>
  <si>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</si>
  <si>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</si>
  <si>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</si>
  <si>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</si>
  <si>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</si>
  <si>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</si>
  <si>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</si>
  <si>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</si>
  <si>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</si>
  <si>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</si>
  <si>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</si>
  <si>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</si>
  <si>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</si>
  <si>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</si>
  <si>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</si>
  <si>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</si>
  <si>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</si>
  <si>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</si>
  <si>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</si>
  <si>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</si>
  <si>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</si>
  <si>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</si>
  <si>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</si>
  <si>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</si>
  <si>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</si>
  <si>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</si>
  <si>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</si>
  <si>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</si>
  <si>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</si>
  <si>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</si>
  <si>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</si>
  <si>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</si>
  <si>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</si>
  <si>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</si>
  <si>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</si>
  <si>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</si>
  <si>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01201S0230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</si>
  <si>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</si>
  <si>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</si>
  <si>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</si>
  <si>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</si>
  <si>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</si>
  <si>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</si>
  <si>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</si>
  <si>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</si>
  <si>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</si>
  <si>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</si>
  <si>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</si>
  <si>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</si>
  <si>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</si>
  <si>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</si>
  <si>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</si>
  <si>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</si>
  <si>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</si>
  <si>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</si>
  <si>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</si>
  <si>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</si>
  <si>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</si>
  <si>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</si>
  <si>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</si>
  <si>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</si>
  <si>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</si>
  <si>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</si>
  <si>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</si>
  <si>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</si>
  <si>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</si>
  <si>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</si>
  <si>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</si>
  <si>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</si>
  <si>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</si>
  <si>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</si>
  <si>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</si>
  <si>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</si>
  <si>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</si>
  <si>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</si>
  <si>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</si>
  <si>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</si>
  <si>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</si>
  <si>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</si>
  <si>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</si>
  <si>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</si>
  <si>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</si>
  <si>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</si>
  <si>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</si>
  <si>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</si>
  <si>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</si>
  <si>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</si>
  <si>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</si>
  <si>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</si>
  <si>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</si>
  <si>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</si>
  <si>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</si>
  <si>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</si>
  <si>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</si>
  <si>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</si>
  <si>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</si>
  <si>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</si>
  <si>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</si>
  <si>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</si>
  <si>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</si>
  <si>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</si>
  <si>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</si>
  <si>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</si>
  <si>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</si>
  <si>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</si>
  <si>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</si>
  <si>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</si>
  <si>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</si>
  <si>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</si>
  <si>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</si>
  <si>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</si>
  <si>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</si>
  <si>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</si>
  <si>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</si>
  <si>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</si>
  <si>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</si>
  <si>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</si>
  <si>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</si>
  <si>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</si>
  <si>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</si>
  <si>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</si>
  <si>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</si>
  <si>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</si>
  <si>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</si>
  <si>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</si>
  <si>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ОБСЛУЖИВАНИЕ ГОСУДАРСТВЕННОГО И МУНИЦИПАЛЬНОГО ДОЛГА</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</si>
  <si>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</si>
  <si>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</si>
  <si>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</si>
  <si>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</si>
  <si>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</si>
  <si>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</si>
  <si>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</si>
  <si>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</si>
  <si>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</si>
  <si>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</si>
  <si>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Обслуживание государственного внутреннего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</si>
  <si>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</si>
  <si>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</si>
  <si>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</si>
  <si>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</si>
  <si>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</si>
  <si>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</si>
  <si>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</si>
  <si>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</si>
  <si>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</si>
  <si>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</si>
  <si>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</si>
  <si>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Обеспечение пожарной безопасности</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</si>
  <si>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</si>
  <si>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</si>
  <si>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</si>
  <si>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</si>
  <si>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</si>
  <si>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</si>
  <si>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</si>
  <si>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</si>
  <si>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</si>
  <si>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</si>
  <si>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</si>
  <si>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</si>
  <si>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</si>
  <si>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</si>
  <si>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</si>
  <si>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</si>
  <si>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</si>
  <si>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</si>
  <si>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</si>
  <si>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</si>
  <si>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</si>
  <si>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</si>
  <si>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</si>
  <si>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</si>
  <si>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</si>
  <si>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</si>
  <si>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</si>
  <si>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</si>
  <si>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</si>
  <si>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</si>
  <si>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</si>
  <si>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</si>
  <si>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</si>
  <si>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</si>
  <si>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</si>
  <si>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</si>
  <si>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</si>
  <si>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</si>
  <si>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</si>
  <si>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</si>
  <si>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</si>
  <si>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</si>
  <si>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</si>
  <si>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</si>
  <si>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</si>
  <si>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</si>
  <si>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</si>
  <si>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</si>
  <si>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</si>
  <si>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</si>
  <si>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</si>
  <si>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</si>
  <si>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</si>
  <si>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</si>
  <si>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</si>
  <si>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</si>
  <si>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</si>
  <si>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</si>
  <si>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</si>
  <si>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</si>
  <si>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</si>
  <si>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</si>
  <si>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</si>
  <si>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</si>
  <si>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</si>
  <si>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</si>
  <si>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</si>
  <si>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</si>
  <si>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</si>
  <si>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</si>
  <si>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</si>
  <si>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</si>
  <si>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</si>
  <si>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</si>
  <si>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</si>
  <si>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</si>
  <si>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</si>
  <si>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</si>
  <si>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</si>
  <si>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</si>
  <si>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</si>
  <si>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</si>
  <si>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</si>
  <si>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</si>
  <si>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</si>
  <si>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</si>
  <si>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</si>
  <si>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</si>
  <si>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</si>
  <si>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</si>
  <si>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</si>
  <si>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</si>
  <si>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</si>
  <si>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</si>
  <si>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</si>
  <si>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</si>
  <si>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</si>
  <si>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</si>
  <si>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</si>
  <si>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</si>
  <si>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</si>
  <si>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</si>
  <si>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</si>
  <si>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</si>
  <si>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</si>
  <si>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</si>
  <si>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</si>
  <si>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</si>
  <si>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</si>
  <si>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</si>
  <si>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</si>
  <si>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</si>
  <si>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</si>
  <si>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</si>
  <si>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</si>
  <si>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</si>
  <si>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</si>
  <si>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</si>
  <si>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</si>
  <si>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</si>
  <si>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</si>
  <si>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</si>
  <si>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</si>
  <si>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</si>
  <si>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</si>
  <si>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</si>
  <si>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</si>
  <si>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</si>
  <si>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</si>
  <si>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</si>
  <si>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</si>
  <si>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</si>
  <si>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</si>
  <si>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</si>
  <si>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</si>
  <si>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</si>
  <si>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</si>
  <si>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</si>
  <si>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</si>
  <si>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</si>
  <si>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</si>
  <si>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</si>
  <si>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</si>
  <si>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</si>
  <si>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</si>
  <si>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</si>
  <si>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</si>
  <si>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</si>
  <si>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</si>
  <si>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</si>
  <si>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</si>
  <si>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</si>
  <si>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</si>
  <si>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</si>
  <si>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</si>
  <si>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</si>
  <si>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</si>
  <si>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</si>
  <si>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</si>
  <si>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</si>
  <si>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</si>
  <si>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</si>
  <si>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</si>
  <si>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</si>
  <si>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</si>
  <si>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</si>
  <si>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</si>
  <si>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</si>
  <si>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</si>
  <si>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</si>
  <si>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</si>
  <si>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</si>
  <si>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</si>
  <si>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</si>
  <si>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</si>
  <si>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</si>
  <si>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</si>
  <si>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</si>
  <si>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</si>
  <si>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</si>
  <si>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</si>
  <si>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</si>
  <si>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</si>
  <si>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</si>
  <si>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</si>
  <si>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</si>
  <si>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</si>
  <si>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</si>
  <si>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</si>
  <si>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</si>
  <si>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</si>
  <si>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</si>
  <si>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</si>
  <si>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</si>
  <si>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</si>
  <si>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</si>
  <si>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</si>
  <si>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</si>
  <si>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</si>
  <si>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</si>
  <si>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</si>
  <si>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</si>
  <si>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</si>
  <si>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</si>
  <si>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</si>
  <si>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</si>
  <si>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</si>
  <si>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</si>
  <si>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</si>
  <si>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</si>
  <si>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</si>
  <si>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</si>
  <si>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</si>
  <si>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</si>
  <si>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</si>
  <si>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</si>
  <si>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</si>
  <si>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</si>
  <si>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</si>
  <si>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</si>
  <si>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</si>
  <si>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</si>
  <si>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</si>
  <si>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</si>
  <si>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</si>
  <si>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</si>
  <si>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</si>
  <si>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</si>
  <si>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</si>
  <si>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</si>
  <si>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</si>
  <si>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</si>
  <si>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</si>
  <si>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</si>
  <si>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</si>
  <si>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</si>
  <si>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</si>
  <si>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</si>
  <si>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</si>
  <si>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</si>
  <si>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</si>
  <si>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</si>
  <si>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</si>
  <si>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</si>
  <si>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</si>
  <si>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</si>
  <si>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</si>
  <si>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</si>
  <si>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</si>
  <si>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</si>
  <si>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</si>
  <si>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</si>
  <si>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</si>
  <si>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</si>
  <si>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</si>
  <si>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</si>
  <si>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</si>
  <si>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</si>
  <si>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</si>
  <si>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</si>
  <si>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</si>
  <si>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</si>
  <si>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</si>
  <si>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</si>
  <si>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</si>
  <si>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</si>
  <si>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</si>
  <si>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</si>
  <si>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</si>
  <si>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2020 год и на плановый период 2021 и 2022 годов</t>
  </si>
  <si>
    <t>Приложение № 9</t>
  </si>
  <si>
    <t xml:space="preserve">округа на 2020 год и на плановый </t>
  </si>
  <si>
    <t>период 2021 и 2022 годов»</t>
  </si>
  <si>
    <t>Сумма на 2019 год</t>
  </si>
  <si>
    <t>Сумма на 2020 год</t>
  </si>
  <si>
    <t>Сумма на 2021 год</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</si>
  <si>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</si>
  <si>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</si>
  <si>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</si>
  <si>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</si>
  <si>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</si>
  <si>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</si>
  <si>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</si>
  <si>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</si>
  <si>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</si>
  <si>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</si>
  <si>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0320120020</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</si>
  <si>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</si>
  <si>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</si>
  <si>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</si>
  <si>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</si>
  <si>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</si>
  <si>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</si>
  <si>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</si>
  <si>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</si>
  <si>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</si>
  <si>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</si>
  <si>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</si>
  <si>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</si>
  <si>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Приложение № 8</t>
  </si>
  <si>
    <t>Приложение № 7</t>
  </si>
  <si>
    <t xml:space="preserve"> Расходы на реализацию Программы по поддержке местных инициатив  за счет средств местного бюджета.</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</si>
  <si>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</si>
  <si>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</si>
  <si>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</si>
  <si>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</si>
  <si>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0540220130</t>
  </si>
  <si>
    <t>Разработка Генеральной схемы очистки территории Кашинского городского округа</t>
  </si>
  <si>
    <t>05403S0430</t>
  </si>
  <si>
    <t>0720300000</t>
  </si>
  <si>
    <t xml:space="preserve"> Задача "Содействие в решении жилищных проблем малоимущих многодетных семей"</t>
  </si>
  <si>
    <t>07203S0290</t>
  </si>
  <si>
    <t>Обеспечение мероприятий по приобретению жилых помещений для малоимущих многодетных семей за счёт софинансирования местного и областного бюджета</t>
  </si>
  <si>
    <t>0910700000</t>
  </si>
  <si>
    <t>09107S0280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</si>
  <si>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</si>
  <si>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</si>
  <si>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</si>
  <si>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</si>
  <si>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Закупка товаров, работ и услуг для обеспечения государственных (муниципальных) нужд</t>
  </si>
  <si>
    <t>0220120030</t>
  </si>
  <si>
    <t>Укрепление материально-технической базы муниципальных организаций дополнительного образования в сфере культуры (проведение ремонта зданий и помещений,проведение противопожарных мероприятий зданий и помещений)</t>
  </si>
  <si>
    <t>Предоставление субсидий бюджетным, автономным учреждениям и иным некоммерческим организациям</t>
  </si>
  <si>
    <t>022A100000</t>
  </si>
  <si>
    <t>022A155195</t>
  </si>
  <si>
    <t>02101L5191</t>
  </si>
  <si>
    <t>02101L5192</t>
  </si>
  <si>
    <t>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</si>
  <si>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 xml:space="preserve"> Ремонт водопроводных сетей Кашинского городского округа</t>
  </si>
  <si>
    <t>02102L4670</t>
  </si>
  <si>
    <t>02102S0060</t>
  </si>
  <si>
    <t>Расходы на обеспечение развития и укрепления материально-технической базы домов культуры в населённых пунктах с числом жителей до 50 тысяч человек</t>
  </si>
  <si>
    <t xml:space="preserve"> Проведение противопожарных мероприятий зданий и помещений, находящихся в муниципальной собственности и используемых для размещения учреждений культуры Тверской области</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</si>
  <si>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</si>
  <si>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</si>
  <si>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</si>
  <si>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</si>
  <si>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Распределение бюджетных ассигнований бюджета Кашинского городского округа по разделам и подразделам классификации расходов бюджетов на 2020 год и на плановый период 2021 и 2022 годов</t>
  </si>
  <si>
    <t>Думы от ________№ ____</t>
  </si>
  <si>
    <t>Сумма на 2022 год</t>
  </si>
  <si>
    <t>Думы от _________ № ___</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</si>
  <si>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2020 год и на плановый период 2021 и 2022 годов</t>
  </si>
  <si>
    <t>Думы от _______ № ____</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</si>
  <si>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2020 год и на плановый период 2021 и 2022 годов</t>
  </si>
  <si>
    <t>2020 год</t>
  </si>
  <si>
    <t xml:space="preserve"> 2021 год</t>
  </si>
  <si>
    <t>2022 год</t>
  </si>
  <si>
    <t>0520410300</t>
  </si>
  <si>
    <t>0520211050</t>
  </si>
  <si>
    <t xml:space="preserve"> Расходы на ремонт улично- дорожной сети  в границах город Кашин за счет средств областного бюджета</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</si>
  <si>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</si>
  <si>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</si>
  <si>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</si>
  <si>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</si>
  <si>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</si>
  <si>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</si>
  <si>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</si>
  <si>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</si>
  <si>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</si>
  <si>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</si>
  <si>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</si>
  <si>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</si>
  <si>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</si>
  <si>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</si>
  <si>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</si>
  <si>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</si>
  <si>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</si>
  <si>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</si>
  <si>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</si>
  <si>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</si>
  <si>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0210210680</t>
  </si>
  <si>
    <t>0120110230</t>
  </si>
  <si>
    <t>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</si>
  <si>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Обустройство мест отдыха детей на территории Кашинского городского округа</t>
  </si>
  <si>
    <t>1910211180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</si>
  <si>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</si>
  <si>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</si>
  <si>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</si>
  <si>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</si>
  <si>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</si>
  <si>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</si>
  <si>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</si>
  <si>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</si>
  <si>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</si>
  <si>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01402S0240</t>
  </si>
  <si>
    <t xml:space="preserve"> Обеспечение организации отдыха детей в каникулярное время</t>
  </si>
  <si>
    <t>Думы от __________ №____</t>
  </si>
  <si>
    <t>Приложение № 6</t>
  </si>
  <si>
    <t xml:space="preserve"> Осуществление органами местного самоуправления государственных полномочий по проведению Всероссийской переписи населения</t>
  </si>
  <si>
    <t>0810154690</t>
  </si>
  <si>
    <t xml:space="preserve">  Осуществление органами местного самоуправления государственных полномочий по проведению Всероссийской переписи населения</t>
  </si>
  <si>
    <t>0810159302</t>
  </si>
  <si>
    <t>05104S0700</t>
  </si>
  <si>
    <t>07201R0820</t>
  </si>
  <si>
    <t>Поддержка отрасли культуры в части комплектования книжных фондов МУК "Кашинская ЦБС"</t>
  </si>
  <si>
    <t>Задача "Реализация федерального проекта "Культурная среда" в рамках национального проекта "Культура"</t>
  </si>
  <si>
    <t xml:space="preserve"> Поддержка отрасли Культура в части проведения мероприятий, направленнных на создание и модернизацию учреждений культурно-досугового типа в сельской местности, включая капитальный ремонт,строительство,реконструкцию (в рамках национального проекта)</t>
  </si>
  <si>
    <t xml:space="preserve"> Поддержка отрасли Культура в части приобретения музыкальных инструментов, оборудования и материалов для детских школ искусств по видам искусств (в рамках национального проекта)</t>
  </si>
  <si>
    <t xml:space="preserve">  Поддержка отрасли Культура в части проведения мероприятий, направленнных на создание и модернизацию учреждений культурно-досугового типа в сельской местности, включая капитальный ремонт,строительство,реконструкцию (в рамках национального проекта)</t>
  </si>
</sst>
</file>

<file path=xl/styles.xml><?xml version="1.0" encoding="utf-8"?>
<styleSheet xmlns="http://schemas.openxmlformats.org/spreadsheetml/2006/main">
  <numFmts count="1">
    <numFmt numFmtId="164" formatCode="#,##0.0"/>
  </numFmts>
  <fonts count="17">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2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Protection="1">
      <protection locked="0"/>
    </xf>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0" fontId="11" fillId="0" borderId="2" xfId="5" applyNumberFormat="1" applyFo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1" fontId="11" fillId="0" borderId="2" xfId="7" applyNumberFormat="1" applyFont="1" applyProtection="1">
      <alignment horizontal="center" vertical="top" shrinkToFit="1"/>
    </xf>
    <xf numFmtId="0" fontId="11" fillId="0" borderId="2" xfId="6" applyNumberFormat="1" applyFont="1" applyProtection="1">
      <alignment vertical="top" wrapText="1"/>
    </xf>
    <xf numFmtId="164" fontId="11" fillId="0" borderId="2" xfId="8" applyNumberFormat="1" applyFont="1" applyFill="1" applyAlignment="1" applyProtection="1">
      <alignment horizontal="center" vertical="top" shrinkToFit="1"/>
    </xf>
    <xf numFmtId="1" fontId="9" fillId="0" borderId="2" xfId="7" applyNumberFormat="1" applyFont="1" applyProtection="1">
      <alignment horizontal="center" vertical="top" shrinkToFit="1"/>
    </xf>
    <xf numFmtId="0" fontId="9" fillId="0" borderId="2" xfId="6" applyNumberFormat="1" applyFont="1" applyProtection="1">
      <alignment vertical="top" wrapText="1"/>
    </xf>
    <xf numFmtId="164" fontId="9" fillId="0" borderId="2" xfId="8" applyNumberFormat="1" applyFont="1" applyFill="1" applyAlignment="1" applyProtection="1">
      <alignment horizontal="center" vertical="top" shrinkToFit="1"/>
    </xf>
    <xf numFmtId="0" fontId="9" fillId="0" borderId="3" xfId="10" applyNumberFormat="1" applyFont="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8" fillId="0" borderId="1" xfId="0" applyFont="1" applyBorder="1" applyProtection="1">
      <protection locked="0"/>
    </xf>
    <xf numFmtId="0" fontId="0" fillId="0" borderId="1" xfId="0" applyBorder="1" applyProtection="1">
      <protection locked="0"/>
    </xf>
    <xf numFmtId="0" fontId="8" fillId="0" borderId="1" xfId="0" applyFont="1" applyBorder="1" applyAlignment="1">
      <alignment vertical="top"/>
    </xf>
    <xf numFmtId="0" fontId="8" fillId="0" borderId="1" xfId="0" applyFont="1" applyBorder="1" applyAlignment="1">
      <alignment vertical="top" wrapText="1"/>
    </xf>
    <xf numFmtId="0" fontId="13" fillId="0" borderId="1" xfId="0" applyFont="1" applyBorder="1" applyAlignment="1" applyProtection="1">
      <alignment vertical="center" wrapText="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9" fillId="0" borderId="1" xfId="1" applyNumberFormat="1" applyFont="1" applyProtection="1">
      <alignment wrapText="1"/>
    </xf>
    <xf numFmtId="0" fontId="8" fillId="0" borderId="1" xfId="30" applyFont="1" applyFill="1" applyProtection="1">
      <protection locked="0"/>
    </xf>
    <xf numFmtId="0" fontId="0" fillId="0" borderId="1" xfId="30" applyFont="1" applyProtection="1">
      <protection locked="0"/>
    </xf>
    <xf numFmtId="0" fontId="8" fillId="0" borderId="1" xfId="30" applyFont="1" applyBorder="1" applyAlignment="1">
      <alignment vertical="top" wrapText="1"/>
    </xf>
    <xf numFmtId="0" fontId="8" fillId="0" borderId="1" xfId="30" applyFont="1" applyBorder="1" applyAlignment="1">
      <alignment vertical="top"/>
    </xf>
    <xf numFmtId="0" fontId="9" fillId="0" borderId="1" xfId="1" applyNumberFormat="1" applyFont="1" applyFill="1" applyProtection="1">
      <alignment wrapText="1"/>
    </xf>
    <xf numFmtId="0" fontId="9" fillId="0" borderId="1" xfId="2" applyNumberFormat="1" applyFont="1" applyFill="1" applyProtection="1"/>
    <xf numFmtId="0" fontId="10" fillId="0" borderId="1" xfId="3" applyNumberFormat="1" applyFont="1" applyFill="1" applyProtection="1">
      <alignment horizontal="center"/>
    </xf>
    <xf numFmtId="0" fontId="10" fillId="0" borderId="1" xfId="3" applyFont="1" applyFill="1">
      <alignment horizontal="center"/>
    </xf>
    <xf numFmtId="0" fontId="9" fillId="0" borderId="2" xfId="5" applyNumberFormat="1" applyFont="1" applyFill="1" applyProtection="1">
      <alignment horizontal="center" vertical="center" wrapTex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30" applyFont="1" applyBorder="1" applyAlignment="1">
      <alignment vertical="top" wrapText="1"/>
    </xf>
    <xf numFmtId="0" fontId="8" fillId="0" borderId="1" xfId="30" applyFont="1" applyBorder="1" applyAlignment="1">
      <alignment vertical="top"/>
    </xf>
    <xf numFmtId="0" fontId="8" fillId="0" borderId="1" xfId="30" applyFont="1" applyFill="1" applyBorder="1" applyAlignment="1" applyProtection="1">
      <alignment horizontal="center"/>
      <protection locked="0"/>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49" fontId="8" fillId="0" borderId="1" xfId="30" applyNumberFormat="1" applyFont="1" applyFill="1" applyBorder="1" applyProtection="1">
      <protection locked="0"/>
    </xf>
    <xf numFmtId="0" fontId="8" fillId="0" borderId="1" xfId="30" applyFont="1" applyFill="1" applyBorder="1" applyProtection="1">
      <protection locked="0"/>
    </xf>
    <xf numFmtId="0" fontId="13" fillId="0" borderId="1" xfId="30" applyFont="1" applyFill="1" applyBorder="1" applyAlignment="1" applyProtection="1">
      <alignment wrapText="1"/>
      <protection locked="0"/>
    </xf>
    <xf numFmtId="49" fontId="8" fillId="0" borderId="1" xfId="30" applyNumberFormat="1" applyFont="1" applyProtection="1">
      <protection locked="0"/>
    </xf>
    <xf numFmtId="49" fontId="9" fillId="0" borderId="5" xfId="5" applyNumberFormat="1" applyFont="1" applyBorder="1" applyProtection="1">
      <alignment horizontal="center" vertical="center" wrapText="1"/>
    </xf>
    <xf numFmtId="49" fontId="11" fillId="0" borderId="2" xfId="5" applyNumberFormat="1" applyFont="1" applyProtection="1">
      <alignment horizontal="center" vertical="center" wrapText="1"/>
    </xf>
    <xf numFmtId="49" fontId="9" fillId="0" borderId="1" xfId="2" applyNumberFormat="1" applyFont="1" applyProtection="1"/>
    <xf numFmtId="0" fontId="8" fillId="0" borderId="1" xfId="30" applyFont="1" applyProtection="1">
      <protection locked="0"/>
    </xf>
    <xf numFmtId="49" fontId="8" fillId="0" borderId="1" xfId="0" applyNumberFormat="1" applyFont="1" applyBorder="1" applyProtection="1">
      <protection locked="0"/>
    </xf>
    <xf numFmtId="49" fontId="8" fillId="0" borderId="0" xfId="0" applyNumberFormat="1" applyFont="1" applyProtection="1">
      <protection locked="0"/>
    </xf>
    <xf numFmtId="49" fontId="11" fillId="0" borderId="2" xfId="7" applyNumberFormat="1" applyFont="1" applyProtection="1">
      <alignment horizontal="center" vertical="top" shrinkToFit="1"/>
    </xf>
    <xf numFmtId="49" fontId="9" fillId="0" borderId="2" xfId="7" applyNumberFormat="1" applyFont="1" applyProtection="1">
      <alignment horizontal="center" vertical="top" shrinkToFit="1"/>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0" fontId="9" fillId="0" borderId="2" xfId="0" applyNumberFormat="1" applyFont="1" applyBorder="1" applyAlignment="1" applyProtection="1">
      <alignment vertical="top" wrapText="1"/>
    </xf>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0" fontId="8" fillId="0" borderId="1" xfId="30" applyFont="1" applyBorder="1" applyAlignment="1">
      <alignment vertical="top"/>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Border="1" applyAlignment="1">
      <alignment vertical="top" wrapText="1"/>
    </xf>
    <xf numFmtId="0" fontId="8" fillId="0" borderId="1" xfId="0" applyFont="1" applyBorder="1" applyAlignment="1">
      <alignment vertical="top"/>
    </xf>
    <xf numFmtId="0" fontId="12" fillId="0" borderId="1" xfId="0" applyFont="1" applyFill="1" applyBorder="1" applyAlignment="1" applyProtection="1">
      <alignment horizontal="center" vertical="center" wrapText="1"/>
      <protection locked="0"/>
    </xf>
    <xf numFmtId="0" fontId="9" fillId="0" borderId="1" xfId="13" applyNumberFormat="1" applyFont="1" applyProtection="1">
      <alignment horizontal="left" wrapText="1"/>
    </xf>
    <xf numFmtId="0" fontId="9" fillId="0" borderId="1" xfId="13" applyFont="1">
      <alignment horizontal="left" wrapText="1"/>
    </xf>
    <xf numFmtId="0" fontId="9" fillId="0" borderId="4" xfId="5" applyNumberFormat="1" applyFont="1" applyBorder="1" applyAlignment="1" applyProtection="1">
      <alignment horizontal="center" vertical="center" wrapText="1"/>
    </xf>
    <xf numFmtId="49"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xf numFmtId="0" fontId="10" fillId="0" borderId="1" xfId="3" applyNumberFormat="1" applyFont="1" applyProtection="1">
      <alignment horizontal="center"/>
    </xf>
    <xf numFmtId="0" fontId="10" fillId="0" borderId="1" xfId="3" applyFont="1">
      <alignment horizontal="center"/>
    </xf>
    <xf numFmtId="0" fontId="8" fillId="0" borderId="1" xfId="0" applyFont="1" applyBorder="1" applyAlignment="1">
      <alignment vertical="top" wrapText="1"/>
    </xf>
    <xf numFmtId="0" fontId="12" fillId="0" borderId="1" xfId="30" applyFont="1" applyFill="1" applyBorder="1" applyAlignment="1" applyProtection="1">
      <alignment horizontal="center" wrapText="1"/>
      <protection locked="0"/>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K531"/>
  <sheetViews>
    <sheetView showGridLines="0" zoomScaleSheetLayoutView="100" workbookViewId="0">
      <selection activeCell="C163" sqref="C163:E163"/>
    </sheetView>
  </sheetViews>
  <sheetFormatPr defaultColWidth="9.140625" defaultRowHeight="15" outlineLevelRow="6"/>
  <cols>
    <col min="1" max="1" width="7.7109375" style="40" customWidth="1"/>
    <col min="2" max="2" width="53.85546875" style="40" customWidth="1"/>
    <col min="3" max="5" width="11.7109375" style="60" customWidth="1"/>
    <col min="6" max="6" width="9.140625" style="41" customWidth="1"/>
    <col min="7" max="16384" width="9.140625" style="41"/>
  </cols>
  <sheetData>
    <row r="1" spans="1:11">
      <c r="C1" s="101" t="s">
        <v>699</v>
      </c>
      <c r="D1" s="101"/>
      <c r="E1" s="101"/>
      <c r="F1" s="67"/>
      <c r="G1" s="67"/>
      <c r="H1" s="67"/>
      <c r="I1" s="67"/>
      <c r="J1" s="67"/>
      <c r="K1" s="67"/>
    </row>
    <row r="2" spans="1:11" ht="15" customHeight="1">
      <c r="C2" s="109" t="s">
        <v>572</v>
      </c>
      <c r="D2" s="109"/>
      <c r="E2" s="109"/>
      <c r="F2" s="66"/>
      <c r="G2" s="66"/>
      <c r="H2" s="66"/>
      <c r="I2" s="66"/>
      <c r="J2" s="66"/>
      <c r="K2" s="66"/>
    </row>
    <row r="3" spans="1:11">
      <c r="C3" s="101" t="s">
        <v>650</v>
      </c>
      <c r="D3" s="101"/>
      <c r="E3" s="101"/>
      <c r="F3" s="67"/>
      <c r="G3" s="67"/>
      <c r="H3" s="67"/>
      <c r="I3" s="67"/>
      <c r="J3" s="67"/>
      <c r="K3" s="67"/>
    </row>
    <row r="4" spans="1:11">
      <c r="C4" s="101" t="s">
        <v>573</v>
      </c>
      <c r="D4" s="101"/>
      <c r="E4" s="101"/>
      <c r="F4" s="67"/>
      <c r="G4" s="67"/>
      <c r="H4" s="67"/>
      <c r="I4" s="67"/>
      <c r="J4" s="67"/>
      <c r="K4" s="67"/>
    </row>
    <row r="5" spans="1:11">
      <c r="C5" s="101" t="s">
        <v>583</v>
      </c>
      <c r="D5" s="101"/>
      <c r="E5" s="101"/>
      <c r="F5" s="67"/>
      <c r="G5" s="67"/>
      <c r="H5" s="67"/>
      <c r="I5" s="67"/>
      <c r="J5" s="67"/>
      <c r="K5" s="67"/>
    </row>
    <row r="6" spans="1:11">
      <c r="B6" s="44"/>
      <c r="C6" s="101" t="s">
        <v>584</v>
      </c>
      <c r="D6" s="101"/>
      <c r="E6" s="101"/>
      <c r="F6" s="67"/>
      <c r="G6" s="67"/>
      <c r="H6" s="67"/>
      <c r="I6" s="67"/>
      <c r="J6" s="67"/>
      <c r="K6" s="67"/>
    </row>
    <row r="7" spans="1:11" ht="15.75" customHeight="1">
      <c r="B7" s="103"/>
      <c r="C7" s="104"/>
      <c r="D7" s="104"/>
      <c r="E7" s="104"/>
      <c r="F7" s="2"/>
    </row>
    <row r="8" spans="1:11" ht="15.75" customHeight="1">
      <c r="B8" s="64"/>
      <c r="C8" s="65"/>
      <c r="D8" s="65"/>
      <c r="E8" s="65"/>
      <c r="F8" s="2"/>
    </row>
    <row r="9" spans="1:11" ht="15.75" customHeight="1">
      <c r="A9" s="102" t="s">
        <v>649</v>
      </c>
      <c r="B9" s="102"/>
      <c r="C9" s="102"/>
      <c r="D9" s="102"/>
      <c r="E9" s="102"/>
      <c r="F9" s="2"/>
    </row>
    <row r="10" spans="1:11" ht="72.75" customHeight="1">
      <c r="A10" s="102"/>
      <c r="B10" s="102"/>
      <c r="C10" s="102"/>
      <c r="D10" s="102"/>
      <c r="E10" s="102"/>
      <c r="F10" s="2"/>
    </row>
    <row r="11" spans="1:11" ht="15.75" customHeight="1">
      <c r="B11" s="103"/>
      <c r="C11" s="104"/>
      <c r="D11" s="104"/>
      <c r="E11" s="104"/>
      <c r="F11" s="2"/>
    </row>
    <row r="12" spans="1:11" ht="12" customHeight="1">
      <c r="B12" s="105"/>
      <c r="C12" s="106"/>
      <c r="D12" s="106"/>
      <c r="E12" s="106"/>
      <c r="F12" s="2"/>
    </row>
    <row r="13" spans="1:11" ht="42.75" customHeight="1">
      <c r="A13" s="48" t="s">
        <v>566</v>
      </c>
      <c r="B13" s="48" t="s">
        <v>569</v>
      </c>
      <c r="C13" s="8" t="s">
        <v>586</v>
      </c>
      <c r="D13" s="8" t="s">
        <v>587</v>
      </c>
      <c r="E13" s="8" t="s">
        <v>651</v>
      </c>
      <c r="F13" s="2"/>
    </row>
    <row r="14" spans="1:11" ht="15.75" customHeight="1">
      <c r="A14" s="48">
        <v>1</v>
      </c>
      <c r="B14" s="48">
        <v>2</v>
      </c>
      <c r="C14" s="8">
        <v>3</v>
      </c>
      <c r="D14" s="8">
        <v>4</v>
      </c>
      <c r="E14" s="8">
        <v>5</v>
      </c>
      <c r="F14" s="2"/>
    </row>
    <row r="15" spans="1:11" s="51" customFormat="1" ht="15.75" customHeight="1">
      <c r="A15" s="49"/>
      <c r="B15" s="50" t="s">
        <v>588</v>
      </c>
      <c r="C15" s="11">
        <f>C16+C127+C163+C230+C314+C415+C436+C486+C518</f>
        <v>558855.9</v>
      </c>
      <c r="D15" s="11">
        <f>D16+D127+D163+D230+D314+D415+D436+D486+D518</f>
        <v>537233.1</v>
      </c>
      <c r="E15" s="11">
        <f>E16+E127+E163+E230+E314+E415+E436+E486+E518</f>
        <v>526179.6</v>
      </c>
      <c r="F15" s="31"/>
    </row>
    <row r="16" spans="1:11" s="51" customFormat="1">
      <c r="A16" s="37" t="s">
        <v>1</v>
      </c>
      <c r="B16" s="38" t="s">
        <v>287</v>
      </c>
      <c r="C16" s="14">
        <f>C17+C23+C37+C43+C52+C57</f>
        <v>59058.200000000004</v>
      </c>
      <c r="D16" s="14">
        <f>D17+D23+D37+D43+D52+D57</f>
        <v>56036.3</v>
      </c>
      <c r="E16" s="14">
        <f>E17+E23+E37+E43+E52+E57</f>
        <v>55799.3</v>
      </c>
      <c r="F16" s="4"/>
    </row>
    <row r="17" spans="1:7" ht="25.5" outlineLevel="1">
      <c r="A17" s="32" t="s">
        <v>15</v>
      </c>
      <c r="B17" s="34" t="s">
        <v>300</v>
      </c>
      <c r="C17" s="17">
        <f>'№ 8 ведомственная'!F31</f>
        <v>1701.5</v>
      </c>
      <c r="D17" s="17">
        <f>'№ 8 ведомственная'!G31</f>
        <v>1701.5</v>
      </c>
      <c r="E17" s="17">
        <f>'№ 8 ведомственная'!H31</f>
        <v>1701.5</v>
      </c>
      <c r="F17" s="2"/>
    </row>
    <row r="18" spans="1:7" ht="51" hidden="1" outlineLevel="2">
      <c r="A18" s="32" t="s">
        <v>15</v>
      </c>
      <c r="B18" s="34" t="s">
        <v>301</v>
      </c>
      <c r="C18" s="17">
        <f>C19</f>
        <v>1701.5</v>
      </c>
      <c r="D18" s="17">
        <f t="shared" ref="D18:E21" si="0">D19</f>
        <v>1701.5</v>
      </c>
      <c r="E18" s="17">
        <f t="shared" si="0"/>
        <v>1701.5</v>
      </c>
      <c r="F18" s="2"/>
      <c r="G18" s="52"/>
    </row>
    <row r="19" spans="1:7" ht="25.5" hidden="1" outlineLevel="3">
      <c r="A19" s="32" t="s">
        <v>15</v>
      </c>
      <c r="B19" s="34" t="s">
        <v>352</v>
      </c>
      <c r="C19" s="17">
        <f>C20</f>
        <v>1701.5</v>
      </c>
      <c r="D19" s="17">
        <f t="shared" si="0"/>
        <v>1701.5</v>
      </c>
      <c r="E19" s="17">
        <f t="shared" si="0"/>
        <v>1701.5</v>
      </c>
      <c r="F19" s="2"/>
    </row>
    <row r="20" spans="1:7" ht="25.5" hidden="1" outlineLevel="4">
      <c r="A20" s="32" t="s">
        <v>15</v>
      </c>
      <c r="B20" s="34" t="s">
        <v>353</v>
      </c>
      <c r="C20" s="17">
        <f>C21</f>
        <v>1701.5</v>
      </c>
      <c r="D20" s="17">
        <f t="shared" si="0"/>
        <v>1701.5</v>
      </c>
      <c r="E20" s="17">
        <f t="shared" si="0"/>
        <v>1701.5</v>
      </c>
      <c r="F20" s="2"/>
    </row>
    <row r="21" spans="1:7" hidden="1" outlineLevel="5">
      <c r="A21" s="32" t="s">
        <v>15</v>
      </c>
      <c r="B21" s="34" t="s">
        <v>354</v>
      </c>
      <c r="C21" s="17">
        <f>C22</f>
        <v>1701.5</v>
      </c>
      <c r="D21" s="17">
        <f t="shared" si="0"/>
        <v>1701.5</v>
      </c>
      <c r="E21" s="17">
        <f t="shared" si="0"/>
        <v>1701.5</v>
      </c>
      <c r="F21" s="2"/>
    </row>
    <row r="22" spans="1:7" ht="51" hidden="1" outlineLevel="6">
      <c r="A22" s="32" t="s">
        <v>15</v>
      </c>
      <c r="B22" s="34" t="s">
        <v>346</v>
      </c>
      <c r="C22" s="17">
        <f>'№ 8 ведомственная'!F36</f>
        <v>1701.5</v>
      </c>
      <c r="D22" s="17">
        <f>'№ 8 ведомственная'!G36</f>
        <v>1701.5</v>
      </c>
      <c r="E22" s="17">
        <f>'№ 8 ведомственная'!H36</f>
        <v>1701.5</v>
      </c>
      <c r="F22" s="2"/>
    </row>
    <row r="23" spans="1:7" ht="38.25" outlineLevel="1" collapsed="1">
      <c r="A23" s="32" t="s">
        <v>20</v>
      </c>
      <c r="B23" s="34" t="s">
        <v>302</v>
      </c>
      <c r="C23" s="17">
        <f>'№ 8 ведомственная'!F37</f>
        <v>33973.1</v>
      </c>
      <c r="D23" s="17">
        <f>'№ 8 ведомственная'!G37</f>
        <v>33973.1</v>
      </c>
      <c r="E23" s="17">
        <f>'№ 8 ведомственная'!H37</f>
        <v>33973.1</v>
      </c>
      <c r="F23" s="2"/>
    </row>
    <row r="24" spans="1:7" ht="51" hidden="1" outlineLevel="2">
      <c r="A24" s="32" t="s">
        <v>20</v>
      </c>
      <c r="B24" s="34" t="s">
        <v>301</v>
      </c>
      <c r="C24" s="17">
        <f>C25+C30</f>
        <v>33973.1</v>
      </c>
      <c r="D24" s="17">
        <f t="shared" ref="D24:E24" si="1">D25+D30</f>
        <v>33973.1</v>
      </c>
      <c r="E24" s="17">
        <f t="shared" si="1"/>
        <v>33973.1</v>
      </c>
      <c r="F24" s="2"/>
    </row>
    <row r="25" spans="1:7" ht="51" hidden="1" outlineLevel="3">
      <c r="A25" s="32" t="s">
        <v>20</v>
      </c>
      <c r="B25" s="34" t="s">
        <v>355</v>
      </c>
      <c r="C25" s="17">
        <f>C26</f>
        <v>335.20000000000005</v>
      </c>
      <c r="D25" s="17">
        <f t="shared" ref="D25:E26" si="2">D26</f>
        <v>335.20000000000005</v>
      </c>
      <c r="E25" s="17">
        <f t="shared" si="2"/>
        <v>335.20000000000005</v>
      </c>
      <c r="F25" s="2"/>
    </row>
    <row r="26" spans="1:7" ht="63.75" hidden="1" outlineLevel="4">
      <c r="A26" s="32" t="s">
        <v>20</v>
      </c>
      <c r="B26" s="34" t="s">
        <v>356</v>
      </c>
      <c r="C26" s="17">
        <f>C27</f>
        <v>335.20000000000005</v>
      </c>
      <c r="D26" s="17">
        <f t="shared" si="2"/>
        <v>335.20000000000005</v>
      </c>
      <c r="E26" s="17">
        <f t="shared" si="2"/>
        <v>335.20000000000005</v>
      </c>
      <c r="F26" s="2"/>
    </row>
    <row r="27" spans="1:7" ht="38.25" hidden="1" outlineLevel="5">
      <c r="A27" s="32" t="s">
        <v>20</v>
      </c>
      <c r="B27" s="34" t="s">
        <v>357</v>
      </c>
      <c r="C27" s="17">
        <f>C28+C29</f>
        <v>335.20000000000005</v>
      </c>
      <c r="D27" s="17">
        <f t="shared" ref="D27:E27" si="3">D28+D29</f>
        <v>335.20000000000005</v>
      </c>
      <c r="E27" s="17">
        <f t="shared" si="3"/>
        <v>335.20000000000005</v>
      </c>
      <c r="F27" s="2"/>
    </row>
    <row r="28" spans="1:7" ht="51" hidden="1" outlineLevel="6">
      <c r="A28" s="32" t="s">
        <v>20</v>
      </c>
      <c r="B28" s="34" t="s">
        <v>346</v>
      </c>
      <c r="C28" s="17">
        <f>'№ 8 ведомственная'!F42</f>
        <v>258.8</v>
      </c>
      <c r="D28" s="17">
        <f>'№ 8 ведомственная'!G42</f>
        <v>258.8</v>
      </c>
      <c r="E28" s="17">
        <f>'№ 8 ведомственная'!H42</f>
        <v>258.8</v>
      </c>
      <c r="F28" s="2"/>
    </row>
    <row r="29" spans="1:7" ht="25.5" hidden="1" outlineLevel="6">
      <c r="A29" s="32" t="s">
        <v>20</v>
      </c>
      <c r="B29" s="34" t="s">
        <v>347</v>
      </c>
      <c r="C29" s="17">
        <f>'№ 8 ведомственная'!F43</f>
        <v>76.400000000000006</v>
      </c>
      <c r="D29" s="17">
        <f>'№ 8 ведомственная'!G43</f>
        <v>76.400000000000006</v>
      </c>
      <c r="E29" s="17">
        <f>'№ 8 ведомственная'!H43</f>
        <v>76.400000000000006</v>
      </c>
      <c r="F29" s="2"/>
    </row>
    <row r="30" spans="1:7" ht="25.5" hidden="1" outlineLevel="3">
      <c r="A30" s="32" t="s">
        <v>20</v>
      </c>
      <c r="B30" s="34" t="s">
        <v>352</v>
      </c>
      <c r="C30" s="17">
        <f>C31</f>
        <v>33637.9</v>
      </c>
      <c r="D30" s="17">
        <f t="shared" ref="D30:E31" si="4">D31</f>
        <v>33637.9</v>
      </c>
      <c r="E30" s="17">
        <f t="shared" si="4"/>
        <v>33637.9</v>
      </c>
      <c r="F30" s="2"/>
    </row>
    <row r="31" spans="1:7" ht="25.5" hidden="1" outlineLevel="4">
      <c r="A31" s="32" t="s">
        <v>20</v>
      </c>
      <c r="B31" s="34" t="s">
        <v>353</v>
      </c>
      <c r="C31" s="17">
        <f>C32</f>
        <v>33637.9</v>
      </c>
      <c r="D31" s="17">
        <f t="shared" si="4"/>
        <v>33637.9</v>
      </c>
      <c r="E31" s="17">
        <f t="shared" si="4"/>
        <v>33637.9</v>
      </c>
      <c r="F31" s="2"/>
    </row>
    <row r="32" spans="1:7" ht="51" hidden="1" outlineLevel="5">
      <c r="A32" s="32" t="s">
        <v>20</v>
      </c>
      <c r="B32" s="34" t="s">
        <v>359</v>
      </c>
      <c r="C32" s="17">
        <f>C33+C34+C35+C36</f>
        <v>33637.9</v>
      </c>
      <c r="D32" s="17">
        <f t="shared" ref="D32:E32" si="5">D33+D34+D35+D36</f>
        <v>33637.9</v>
      </c>
      <c r="E32" s="17">
        <f t="shared" si="5"/>
        <v>33637.9</v>
      </c>
      <c r="F32" s="2"/>
    </row>
    <row r="33" spans="1:6" ht="51" hidden="1" outlineLevel="6">
      <c r="A33" s="32" t="s">
        <v>20</v>
      </c>
      <c r="B33" s="34" t="s">
        <v>346</v>
      </c>
      <c r="C33" s="17">
        <f>'№ 8 ведомственная'!F47</f>
        <v>27101.8</v>
      </c>
      <c r="D33" s="17">
        <f>'№ 8 ведомственная'!G47</f>
        <v>27101.8</v>
      </c>
      <c r="E33" s="17">
        <f>'№ 8 ведомственная'!H47</f>
        <v>27101.8</v>
      </c>
      <c r="F33" s="2"/>
    </row>
    <row r="34" spans="1:6" ht="25.5" hidden="1" outlineLevel="6">
      <c r="A34" s="32" t="s">
        <v>20</v>
      </c>
      <c r="B34" s="34" t="s">
        <v>347</v>
      </c>
      <c r="C34" s="17">
        <f>'№ 8 ведомственная'!F48</f>
        <v>6296.1</v>
      </c>
      <c r="D34" s="17">
        <f>'№ 8 ведомственная'!G48</f>
        <v>6296.1</v>
      </c>
      <c r="E34" s="17">
        <f>'№ 8 ведомственная'!H48</f>
        <v>6296.1</v>
      </c>
      <c r="F34" s="2"/>
    </row>
    <row r="35" spans="1:6" hidden="1" outlineLevel="6">
      <c r="A35" s="32" t="s">
        <v>20</v>
      </c>
      <c r="B35" s="34" t="s">
        <v>358</v>
      </c>
      <c r="C35" s="17">
        <f>'№ 8 ведомственная'!F49</f>
        <v>110</v>
      </c>
      <c r="D35" s="17">
        <f>'№ 8 ведомственная'!G49</f>
        <v>110</v>
      </c>
      <c r="E35" s="17">
        <f>'№ 8 ведомственная'!H49</f>
        <v>110</v>
      </c>
      <c r="F35" s="2"/>
    </row>
    <row r="36" spans="1:6" hidden="1" outlineLevel="6">
      <c r="A36" s="32" t="s">
        <v>20</v>
      </c>
      <c r="B36" s="34" t="s">
        <v>348</v>
      </c>
      <c r="C36" s="17">
        <f>'№ 8 ведомственная'!F50</f>
        <v>130</v>
      </c>
      <c r="D36" s="17">
        <f>'№ 8 ведомственная'!G50</f>
        <v>130</v>
      </c>
      <c r="E36" s="17">
        <f>'№ 8 ведомственная'!H50</f>
        <v>130</v>
      </c>
      <c r="F36" s="2"/>
    </row>
    <row r="37" spans="1:6" outlineLevel="1" collapsed="1">
      <c r="A37" s="32" t="s">
        <v>26</v>
      </c>
      <c r="B37" s="34" t="s">
        <v>303</v>
      </c>
      <c r="C37" s="17">
        <f>'№ 8 ведомственная'!F51</f>
        <v>20.8</v>
      </c>
      <c r="D37" s="17">
        <f>'№ 8 ведомственная'!G51</f>
        <v>22.2</v>
      </c>
      <c r="E37" s="17">
        <f>'№ 8 ведомственная'!H51</f>
        <v>130</v>
      </c>
      <c r="F37" s="2"/>
    </row>
    <row r="38" spans="1:6" ht="51" hidden="1" outlineLevel="2">
      <c r="A38" s="32" t="s">
        <v>26</v>
      </c>
      <c r="B38" s="34" t="s">
        <v>301</v>
      </c>
      <c r="C38" s="17">
        <f>C39</f>
        <v>0</v>
      </c>
      <c r="D38" s="17">
        <f t="shared" ref="D38:E41" si="6">D39</f>
        <v>0</v>
      </c>
      <c r="E38" s="17">
        <f t="shared" si="6"/>
        <v>0</v>
      </c>
      <c r="F38" s="2"/>
    </row>
    <row r="39" spans="1:6" ht="51" hidden="1" outlineLevel="3">
      <c r="A39" s="32" t="s">
        <v>26</v>
      </c>
      <c r="B39" s="34" t="s">
        <v>355</v>
      </c>
      <c r="C39" s="17">
        <f>C40</f>
        <v>0</v>
      </c>
      <c r="D39" s="17">
        <f t="shared" si="6"/>
        <v>0</v>
      </c>
      <c r="E39" s="17">
        <f t="shared" si="6"/>
        <v>0</v>
      </c>
      <c r="F39" s="2"/>
    </row>
    <row r="40" spans="1:6" ht="63.75" hidden="1" outlineLevel="4">
      <c r="A40" s="32" t="s">
        <v>26</v>
      </c>
      <c r="B40" s="34" t="s">
        <v>356</v>
      </c>
      <c r="C40" s="17">
        <f>C41</f>
        <v>0</v>
      </c>
      <c r="D40" s="17">
        <f t="shared" si="6"/>
        <v>0</v>
      </c>
      <c r="E40" s="17">
        <f t="shared" si="6"/>
        <v>0</v>
      </c>
      <c r="F40" s="2"/>
    </row>
    <row r="41" spans="1:6" ht="38.25" hidden="1" outlineLevel="5">
      <c r="A41" s="32" t="s">
        <v>26</v>
      </c>
      <c r="B41" s="34" t="s">
        <v>360</v>
      </c>
      <c r="C41" s="17">
        <f>C42</f>
        <v>0</v>
      </c>
      <c r="D41" s="17">
        <f t="shared" si="6"/>
        <v>0</v>
      </c>
      <c r="E41" s="17">
        <f t="shared" si="6"/>
        <v>0</v>
      </c>
      <c r="F41" s="2"/>
    </row>
    <row r="42" spans="1:6" ht="25.5" hidden="1" outlineLevel="6">
      <c r="A42" s="32" t="s">
        <v>26</v>
      </c>
      <c r="B42" s="34" t="s">
        <v>347</v>
      </c>
      <c r="C42" s="17"/>
      <c r="D42" s="17"/>
      <c r="E42" s="17"/>
      <c r="F42" s="2"/>
    </row>
    <row r="43" spans="1:6" ht="38.25" outlineLevel="1" collapsed="1">
      <c r="A43" s="32" t="s">
        <v>2</v>
      </c>
      <c r="B43" s="34" t="s">
        <v>297</v>
      </c>
      <c r="C43" s="17">
        <f>'№ 8 ведомственная'!F16+'№ 8 ведомственная'!F581</f>
        <v>9125.8000000000011</v>
      </c>
      <c r="D43" s="17">
        <f>'№ 8 ведомственная'!G16+'№ 8 ведомственная'!G581</f>
        <v>9125.8000000000011</v>
      </c>
      <c r="E43" s="17">
        <f>'№ 8 ведомственная'!H16+'№ 8 ведомственная'!H581</f>
        <v>9125.8000000000011</v>
      </c>
      <c r="F43" s="2"/>
    </row>
    <row r="44" spans="1:6" hidden="1" outlineLevel="2">
      <c r="A44" s="32" t="s">
        <v>2</v>
      </c>
      <c r="B44" s="34" t="s">
        <v>298</v>
      </c>
      <c r="C44" s="17">
        <f>C45</f>
        <v>9125.8000000000011</v>
      </c>
      <c r="D44" s="17">
        <f t="shared" ref="D44:E44" si="7">D45</f>
        <v>9125.8000000000011</v>
      </c>
      <c r="E44" s="17">
        <f t="shared" si="7"/>
        <v>9125.8000000000011</v>
      </c>
      <c r="F44" s="2"/>
    </row>
    <row r="45" spans="1:6" ht="25.5" hidden="1" outlineLevel="3">
      <c r="A45" s="32" t="s">
        <v>2</v>
      </c>
      <c r="B45" s="34" t="s">
        <v>344</v>
      </c>
      <c r="C45" s="17">
        <f>C46+C50</f>
        <v>9125.8000000000011</v>
      </c>
      <c r="D45" s="17">
        <f t="shared" ref="D45:E45" si="8">D46+D50</f>
        <v>9125.8000000000011</v>
      </c>
      <c r="E45" s="17">
        <f t="shared" si="8"/>
        <v>9125.8000000000011</v>
      </c>
      <c r="F45" s="2"/>
    </row>
    <row r="46" spans="1:6" ht="25.5" hidden="1" outlineLevel="5">
      <c r="A46" s="32" t="s">
        <v>2</v>
      </c>
      <c r="B46" s="34" t="s">
        <v>345</v>
      </c>
      <c r="C46" s="17">
        <f>C47+C48+C49</f>
        <v>8321.6</v>
      </c>
      <c r="D46" s="17">
        <f t="shared" ref="D46:E46" si="9">D47+D48+D49</f>
        <v>8321.6</v>
      </c>
      <c r="E46" s="17">
        <f t="shared" si="9"/>
        <v>8321.6</v>
      </c>
      <c r="F46" s="2"/>
    </row>
    <row r="47" spans="1:6" ht="51" hidden="1" outlineLevel="6">
      <c r="A47" s="32" t="s">
        <v>2</v>
      </c>
      <c r="B47" s="34" t="s">
        <v>346</v>
      </c>
      <c r="C47" s="17">
        <f>'№ 8 ведомственная'!F20</f>
        <v>7395.4</v>
      </c>
      <c r="D47" s="17">
        <f>'№ 8 ведомственная'!G20</f>
        <v>7395.4</v>
      </c>
      <c r="E47" s="17">
        <f>'№ 8 ведомственная'!H20</f>
        <v>7395.4</v>
      </c>
      <c r="F47" s="2"/>
    </row>
    <row r="48" spans="1:6" ht="25.5" hidden="1" outlineLevel="6">
      <c r="A48" s="32" t="s">
        <v>2</v>
      </c>
      <c r="B48" s="34" t="s">
        <v>347</v>
      </c>
      <c r="C48" s="17">
        <f>'№ 8 ведомственная'!F21</f>
        <v>920.2</v>
      </c>
      <c r="D48" s="17">
        <f>'№ 8 ведомственная'!G21</f>
        <v>920.2</v>
      </c>
      <c r="E48" s="17">
        <f>'№ 8 ведомственная'!H21</f>
        <v>920.2</v>
      </c>
      <c r="F48" s="2"/>
    </row>
    <row r="49" spans="1:6" hidden="1" outlineLevel="6">
      <c r="A49" s="32" t="s">
        <v>2</v>
      </c>
      <c r="B49" s="34" t="s">
        <v>348</v>
      </c>
      <c r="C49" s="17">
        <f>'№ 8 ведомственная'!F22</f>
        <v>6</v>
      </c>
      <c r="D49" s="17">
        <f>'№ 8 ведомственная'!G22</f>
        <v>6</v>
      </c>
      <c r="E49" s="17">
        <f>'№ 8 ведомственная'!H22</f>
        <v>6</v>
      </c>
      <c r="F49" s="2"/>
    </row>
    <row r="50" spans="1:6" hidden="1" outlineLevel="5">
      <c r="A50" s="32" t="s">
        <v>2</v>
      </c>
      <c r="B50" s="34" t="s">
        <v>286</v>
      </c>
      <c r="C50" s="17">
        <f>C51</f>
        <v>804.2</v>
      </c>
      <c r="D50" s="17">
        <f t="shared" ref="D50:E50" si="10">D51</f>
        <v>804.2</v>
      </c>
      <c r="E50" s="17">
        <f t="shared" si="10"/>
        <v>804.2</v>
      </c>
      <c r="F50" s="2"/>
    </row>
    <row r="51" spans="1:6" ht="51" hidden="1" outlineLevel="6">
      <c r="A51" s="32" t="s">
        <v>2</v>
      </c>
      <c r="B51" s="34" t="s">
        <v>346</v>
      </c>
      <c r="C51" s="17">
        <f>'№ 8 ведомственная'!F585</f>
        <v>804.2</v>
      </c>
      <c r="D51" s="17">
        <f>'№ 8 ведомственная'!G585</f>
        <v>804.2</v>
      </c>
      <c r="E51" s="17">
        <f>'№ 8 ведомственная'!H585</f>
        <v>804.2</v>
      </c>
      <c r="F51" s="2"/>
    </row>
    <row r="52" spans="1:6" outlineLevel="1" collapsed="1">
      <c r="A52" s="32" t="s">
        <v>28</v>
      </c>
      <c r="B52" s="34" t="s">
        <v>304</v>
      </c>
      <c r="C52" s="17">
        <f>'№ 8 ведомственная'!F57</f>
        <v>300</v>
      </c>
      <c r="D52" s="17">
        <f>'№ 8 ведомственная'!G57</f>
        <v>300</v>
      </c>
      <c r="E52" s="17">
        <f>'№ 8 ведомственная'!H57</f>
        <v>300</v>
      </c>
      <c r="F52" s="2"/>
    </row>
    <row r="53" spans="1:6" hidden="1" outlineLevel="2">
      <c r="A53" s="32" t="s">
        <v>28</v>
      </c>
      <c r="B53" s="34" t="s">
        <v>298</v>
      </c>
      <c r="C53" s="17">
        <f>C54</f>
        <v>300</v>
      </c>
      <c r="D53" s="17">
        <f t="shared" ref="D53:E55" si="11">D54</f>
        <v>300</v>
      </c>
      <c r="E53" s="17">
        <f t="shared" si="11"/>
        <v>300</v>
      </c>
      <c r="F53" s="2"/>
    </row>
    <row r="54" spans="1:6" hidden="1" outlineLevel="3">
      <c r="A54" s="32" t="s">
        <v>28</v>
      </c>
      <c r="B54" s="34" t="s">
        <v>304</v>
      </c>
      <c r="C54" s="17">
        <f>C55</f>
        <v>300</v>
      </c>
      <c r="D54" s="17">
        <f t="shared" si="11"/>
        <v>300</v>
      </c>
      <c r="E54" s="17">
        <f t="shared" si="11"/>
        <v>300</v>
      </c>
      <c r="F54" s="2"/>
    </row>
    <row r="55" spans="1:6" ht="25.5" hidden="1" outlineLevel="5">
      <c r="A55" s="32" t="s">
        <v>28</v>
      </c>
      <c r="B55" s="34" t="s">
        <v>361</v>
      </c>
      <c r="C55" s="17">
        <f>C56</f>
        <v>300</v>
      </c>
      <c r="D55" s="17">
        <f t="shared" si="11"/>
        <v>300</v>
      </c>
      <c r="E55" s="17">
        <f t="shared" si="11"/>
        <v>300</v>
      </c>
      <c r="F55" s="2"/>
    </row>
    <row r="56" spans="1:6" hidden="1" outlineLevel="6">
      <c r="A56" s="32" t="s">
        <v>28</v>
      </c>
      <c r="B56" s="34" t="s">
        <v>348</v>
      </c>
      <c r="C56" s="17">
        <f>'№ 8 ведомственная'!F61</f>
        <v>300</v>
      </c>
      <c r="D56" s="17">
        <f>'№ 8 ведомственная'!G61</f>
        <v>300</v>
      </c>
      <c r="E56" s="17">
        <f>'№ 8 ведомственная'!H61</f>
        <v>300</v>
      </c>
      <c r="F56" s="2"/>
    </row>
    <row r="57" spans="1:6" outlineLevel="1" collapsed="1">
      <c r="A57" s="32" t="s">
        <v>31</v>
      </c>
      <c r="B57" s="34" t="s">
        <v>305</v>
      </c>
      <c r="C57" s="17">
        <f>'№ 8 ведомственная'!F62</f>
        <v>13937</v>
      </c>
      <c r="D57" s="17">
        <f>'№ 8 ведомственная'!G62</f>
        <v>10913.7</v>
      </c>
      <c r="E57" s="17">
        <f>'№ 8 ведомственная'!H62</f>
        <v>10568.9</v>
      </c>
      <c r="F57" s="2"/>
    </row>
    <row r="58" spans="1:6" ht="51" hidden="1" outlineLevel="2">
      <c r="A58" s="32" t="s">
        <v>31</v>
      </c>
      <c r="B58" s="34" t="s">
        <v>306</v>
      </c>
      <c r="C58" s="17" t="e">
        <f>C59+C70</f>
        <v>#REF!</v>
      </c>
      <c r="D58" s="17" t="e">
        <f t="shared" ref="D58:E58" si="12">D59+D70</f>
        <v>#REF!</v>
      </c>
      <c r="E58" s="17" t="e">
        <f t="shared" si="12"/>
        <v>#REF!</v>
      </c>
      <c r="F58" s="2"/>
    </row>
    <row r="59" spans="1:6" ht="25.5" hidden="1" outlineLevel="3">
      <c r="A59" s="32" t="s">
        <v>31</v>
      </c>
      <c r="B59" s="34" t="s">
        <v>362</v>
      </c>
      <c r="C59" s="17" t="e">
        <f>C60+C63</f>
        <v>#REF!</v>
      </c>
      <c r="D59" s="17" t="e">
        <f t="shared" ref="D59:E59" si="13">D60+D63</f>
        <v>#REF!</v>
      </c>
      <c r="E59" s="17" t="e">
        <f t="shared" si="13"/>
        <v>#REF!</v>
      </c>
      <c r="F59" s="2"/>
    </row>
    <row r="60" spans="1:6" ht="25.5" hidden="1" outlineLevel="4">
      <c r="A60" s="32" t="s">
        <v>31</v>
      </c>
      <c r="B60" s="34" t="s">
        <v>589</v>
      </c>
      <c r="C60" s="17" t="e">
        <f>C61</f>
        <v>#REF!</v>
      </c>
      <c r="D60" s="17" t="e">
        <f t="shared" ref="D60:E61" si="14">D61</f>
        <v>#REF!</v>
      </c>
      <c r="E60" s="17" t="e">
        <f t="shared" si="14"/>
        <v>#REF!</v>
      </c>
      <c r="F60" s="2"/>
    </row>
    <row r="61" spans="1:6" ht="25.5" hidden="1" outlineLevel="5">
      <c r="A61" s="32" t="s">
        <v>31</v>
      </c>
      <c r="B61" s="34" t="s">
        <v>363</v>
      </c>
      <c r="C61" s="17" t="e">
        <f>C62</f>
        <v>#REF!</v>
      </c>
      <c r="D61" s="17" t="e">
        <f t="shared" si="14"/>
        <v>#REF!</v>
      </c>
      <c r="E61" s="17" t="e">
        <f t="shared" si="14"/>
        <v>#REF!</v>
      </c>
      <c r="F61" s="2"/>
    </row>
    <row r="62" spans="1:6" ht="25.5" hidden="1" outlineLevel="6">
      <c r="A62" s="32" t="s">
        <v>31</v>
      </c>
      <c r="B62" s="34" t="s">
        <v>347</v>
      </c>
      <c r="C62" s="17" t="e">
        <f>'№ 8 ведомственная'!#REF!</f>
        <v>#REF!</v>
      </c>
      <c r="D62" s="17" t="e">
        <f>'№ 8 ведомственная'!#REF!</f>
        <v>#REF!</v>
      </c>
      <c r="E62" s="17" t="e">
        <f>'№ 8 ведомственная'!#REF!</f>
        <v>#REF!</v>
      </c>
      <c r="F62" s="2"/>
    </row>
    <row r="63" spans="1:6" ht="38.25" hidden="1" outlineLevel="4">
      <c r="A63" s="32" t="s">
        <v>31</v>
      </c>
      <c r="B63" s="34" t="s">
        <v>364</v>
      </c>
      <c r="C63" s="17">
        <f>C64+C66+C68</f>
        <v>2459</v>
      </c>
      <c r="D63" s="17">
        <f t="shared" ref="D63:E63" si="15">D64+D66+D68</f>
        <v>2459</v>
      </c>
      <c r="E63" s="17">
        <f t="shared" si="15"/>
        <v>2459</v>
      </c>
      <c r="F63" s="2"/>
    </row>
    <row r="64" spans="1:6" ht="38.25" hidden="1" outlineLevel="5">
      <c r="A64" s="32" t="s">
        <v>31</v>
      </c>
      <c r="B64" s="34" t="s">
        <v>365</v>
      </c>
      <c r="C64" s="17">
        <f>C65</f>
        <v>160</v>
      </c>
      <c r="D64" s="17">
        <f t="shared" ref="D64:E64" si="16">D65</f>
        <v>160</v>
      </c>
      <c r="E64" s="17">
        <f t="shared" si="16"/>
        <v>160</v>
      </c>
      <c r="F64" s="2"/>
    </row>
    <row r="65" spans="1:6" ht="25.5" hidden="1" outlineLevel="6">
      <c r="A65" s="32" t="s">
        <v>31</v>
      </c>
      <c r="B65" s="34" t="s">
        <v>347</v>
      </c>
      <c r="C65" s="17">
        <f>'№ 8 ведомственная'!F67</f>
        <v>160</v>
      </c>
      <c r="D65" s="17">
        <f>'№ 8 ведомственная'!G67</f>
        <v>160</v>
      </c>
      <c r="E65" s="17">
        <f>'№ 8 ведомственная'!H67</f>
        <v>160</v>
      </c>
      <c r="F65" s="2"/>
    </row>
    <row r="66" spans="1:6" ht="51" hidden="1" outlineLevel="5">
      <c r="A66" s="32" t="s">
        <v>31</v>
      </c>
      <c r="B66" s="34" t="s">
        <v>366</v>
      </c>
      <c r="C66" s="17">
        <f>C67</f>
        <v>209</v>
      </c>
      <c r="D66" s="17">
        <f t="shared" ref="D66:E66" si="17">D67</f>
        <v>209</v>
      </c>
      <c r="E66" s="17">
        <f t="shared" si="17"/>
        <v>209</v>
      </c>
      <c r="F66" s="2"/>
    </row>
    <row r="67" spans="1:6" ht="25.5" hidden="1" outlineLevel="6">
      <c r="A67" s="32" t="s">
        <v>31</v>
      </c>
      <c r="B67" s="34" t="s">
        <v>347</v>
      </c>
      <c r="C67" s="17">
        <f>'№ 8 ведомственная'!F69</f>
        <v>209</v>
      </c>
      <c r="D67" s="17">
        <f>'№ 8 ведомственная'!G69</f>
        <v>209</v>
      </c>
      <c r="E67" s="17">
        <f>'№ 8 ведомственная'!H69</f>
        <v>209</v>
      </c>
      <c r="F67" s="2"/>
    </row>
    <row r="68" spans="1:6" ht="25.5" hidden="1" outlineLevel="5">
      <c r="A68" s="32" t="s">
        <v>31</v>
      </c>
      <c r="B68" s="34" t="s">
        <v>367</v>
      </c>
      <c r="C68" s="17">
        <f>C69</f>
        <v>2090</v>
      </c>
      <c r="D68" s="17">
        <f t="shared" ref="D68:E68" si="18">D69</f>
        <v>2090</v>
      </c>
      <c r="E68" s="17">
        <f t="shared" si="18"/>
        <v>2090</v>
      </c>
      <c r="F68" s="2"/>
    </row>
    <row r="69" spans="1:6" ht="25.5" hidden="1" outlineLevel="6">
      <c r="A69" s="32" t="s">
        <v>31</v>
      </c>
      <c r="B69" s="34" t="s">
        <v>347</v>
      </c>
      <c r="C69" s="17">
        <f>'№ 8 ведомственная'!F71</f>
        <v>2090</v>
      </c>
      <c r="D69" s="17">
        <f>'№ 8 ведомственная'!G71</f>
        <v>2090</v>
      </c>
      <c r="E69" s="17">
        <f>'№ 8 ведомственная'!H71</f>
        <v>2090</v>
      </c>
      <c r="F69" s="2"/>
    </row>
    <row r="70" spans="1:6" ht="25.5" hidden="1" outlineLevel="3">
      <c r="A70" s="32" t="s">
        <v>31</v>
      </c>
      <c r="B70" s="34" t="s">
        <v>368</v>
      </c>
      <c r="C70" s="17" t="e">
        <f>C71</f>
        <v>#REF!</v>
      </c>
      <c r="D70" s="17" t="e">
        <f t="shared" ref="D70:E72" si="19">D71</f>
        <v>#REF!</v>
      </c>
      <c r="E70" s="17" t="e">
        <f t="shared" si="19"/>
        <v>#REF!</v>
      </c>
      <c r="F70" s="2"/>
    </row>
    <row r="71" spans="1:6" ht="51" hidden="1" outlineLevel="4">
      <c r="A71" s="32" t="s">
        <v>31</v>
      </c>
      <c r="B71" s="34" t="s">
        <v>369</v>
      </c>
      <c r="C71" s="17" t="e">
        <f>C72</f>
        <v>#REF!</v>
      </c>
      <c r="D71" s="17" t="e">
        <f t="shared" si="19"/>
        <v>#REF!</v>
      </c>
      <c r="E71" s="17" t="e">
        <f t="shared" si="19"/>
        <v>#REF!</v>
      </c>
      <c r="F71" s="2"/>
    </row>
    <row r="72" spans="1:6" ht="25.5" hidden="1" outlineLevel="5">
      <c r="A72" s="32" t="s">
        <v>31</v>
      </c>
      <c r="B72" s="34" t="s">
        <v>370</v>
      </c>
      <c r="C72" s="17" t="e">
        <f>C73</f>
        <v>#REF!</v>
      </c>
      <c r="D72" s="17" t="e">
        <f t="shared" si="19"/>
        <v>#REF!</v>
      </c>
      <c r="E72" s="17" t="e">
        <f t="shared" si="19"/>
        <v>#REF!</v>
      </c>
      <c r="F72" s="2"/>
    </row>
    <row r="73" spans="1:6" ht="25.5" hidden="1" outlineLevel="6">
      <c r="A73" s="32" t="s">
        <v>31</v>
      </c>
      <c r="B73" s="34" t="s">
        <v>347</v>
      </c>
      <c r="C73" s="17" t="e">
        <f>'№ 8 ведомственная'!#REF!</f>
        <v>#REF!</v>
      </c>
      <c r="D73" s="17" t="e">
        <f>'№ 8 ведомственная'!#REF!</f>
        <v>#REF!</v>
      </c>
      <c r="E73" s="17" t="e">
        <f>'№ 8 ведомственная'!#REF!</f>
        <v>#REF!</v>
      </c>
      <c r="F73" s="2"/>
    </row>
    <row r="74" spans="1:6" ht="51" hidden="1" outlineLevel="2">
      <c r="A74" s="32" t="s">
        <v>31</v>
      </c>
      <c r="B74" s="34" t="s">
        <v>301</v>
      </c>
      <c r="C74" s="17">
        <f>C75+C85</f>
        <v>1580.5</v>
      </c>
      <c r="D74" s="17">
        <f t="shared" ref="D74:E74" si="20">D75+D85</f>
        <v>1580.5</v>
      </c>
      <c r="E74" s="17">
        <f t="shared" si="20"/>
        <v>1580.5</v>
      </c>
      <c r="F74" s="2"/>
    </row>
    <row r="75" spans="1:6" ht="51" hidden="1" outlineLevel="3">
      <c r="A75" s="32" t="s">
        <v>31</v>
      </c>
      <c r="B75" s="34" t="s">
        <v>355</v>
      </c>
      <c r="C75" s="17">
        <f>C76</f>
        <v>1180.5</v>
      </c>
      <c r="D75" s="17">
        <f t="shared" ref="D75:E75" si="21">D76</f>
        <v>1180.5</v>
      </c>
      <c r="E75" s="17">
        <f t="shared" si="21"/>
        <v>1180.5</v>
      </c>
      <c r="F75" s="2"/>
    </row>
    <row r="76" spans="1:6" ht="63.75" hidden="1" outlineLevel="4">
      <c r="A76" s="32" t="s">
        <v>31</v>
      </c>
      <c r="B76" s="34" t="s">
        <v>356</v>
      </c>
      <c r="C76" s="17">
        <f>C77+C80+C82</f>
        <v>1180.5</v>
      </c>
      <c r="D76" s="17">
        <f t="shared" ref="D76:E76" si="22">D77+D80+D82</f>
        <v>1180.5</v>
      </c>
      <c r="E76" s="17">
        <f t="shared" si="22"/>
        <v>1180.5</v>
      </c>
      <c r="F76" s="2"/>
    </row>
    <row r="77" spans="1:6" ht="51" hidden="1" outlineLevel="5">
      <c r="A77" s="32" t="s">
        <v>31</v>
      </c>
      <c r="B77" s="34" t="s">
        <v>371</v>
      </c>
      <c r="C77" s="17">
        <f>C78+C79</f>
        <v>198</v>
      </c>
      <c r="D77" s="17">
        <f t="shared" ref="D77:E77" si="23">D78+D79</f>
        <v>198</v>
      </c>
      <c r="E77" s="17">
        <f t="shared" si="23"/>
        <v>198</v>
      </c>
      <c r="F77" s="2"/>
    </row>
    <row r="78" spans="1:6" ht="51" hidden="1" outlineLevel="6">
      <c r="A78" s="32" t="s">
        <v>31</v>
      </c>
      <c r="B78" s="34" t="s">
        <v>346</v>
      </c>
      <c r="C78" s="17">
        <f>'№ 8 ведомственная'!F78</f>
        <v>152.69999999999999</v>
      </c>
      <c r="D78" s="17">
        <f>'№ 8 ведомственная'!G78</f>
        <v>152.69999999999999</v>
      </c>
      <c r="E78" s="17">
        <f>'№ 8 ведомственная'!H78</f>
        <v>152.69999999999999</v>
      </c>
      <c r="F78" s="2"/>
    </row>
    <row r="79" spans="1:6" ht="25.5" hidden="1" outlineLevel="6">
      <c r="A79" s="32" t="s">
        <v>31</v>
      </c>
      <c r="B79" s="34" t="s">
        <v>347</v>
      </c>
      <c r="C79" s="17">
        <f>'№ 8 ведомственная'!F79</f>
        <v>45.3</v>
      </c>
      <c r="D79" s="17">
        <f>'№ 8 ведомственная'!G79</f>
        <v>45.3</v>
      </c>
      <c r="E79" s="17">
        <f>'№ 8 ведомственная'!H79</f>
        <v>45.3</v>
      </c>
      <c r="F79" s="2"/>
    </row>
    <row r="80" spans="1:6" hidden="1" outlineLevel="5">
      <c r="A80" s="32" t="s">
        <v>31</v>
      </c>
      <c r="B80" s="34" t="s">
        <v>372</v>
      </c>
      <c r="C80" s="17">
        <f>C81</f>
        <v>220</v>
      </c>
      <c r="D80" s="17">
        <f t="shared" ref="D80:E80" si="24">D81</f>
        <v>220</v>
      </c>
      <c r="E80" s="17">
        <f t="shared" si="24"/>
        <v>220</v>
      </c>
      <c r="F80" s="2"/>
    </row>
    <row r="81" spans="1:6" ht="25.5" hidden="1" outlineLevel="6">
      <c r="A81" s="32" t="s">
        <v>31</v>
      </c>
      <c r="B81" s="34" t="s">
        <v>373</v>
      </c>
      <c r="C81" s="17">
        <f>'№ 8 ведомственная'!F81</f>
        <v>220</v>
      </c>
      <c r="D81" s="17">
        <f>'№ 8 ведомственная'!G81</f>
        <v>220</v>
      </c>
      <c r="E81" s="17">
        <f>'№ 8 ведомственная'!H81</f>
        <v>220</v>
      </c>
      <c r="F81" s="2"/>
    </row>
    <row r="82" spans="1:6" ht="25.5" hidden="1" outlineLevel="5">
      <c r="A82" s="32" t="s">
        <v>31</v>
      </c>
      <c r="B82" s="34" t="s">
        <v>374</v>
      </c>
      <c r="C82" s="17">
        <f>C83+C84</f>
        <v>762.5</v>
      </c>
      <c r="D82" s="17">
        <f t="shared" ref="D82:E82" si="25">D83+D84</f>
        <v>762.5</v>
      </c>
      <c r="E82" s="17">
        <f t="shared" si="25"/>
        <v>762.5</v>
      </c>
      <c r="F82" s="2"/>
    </row>
    <row r="83" spans="1:6" ht="51" hidden="1" outlineLevel="6">
      <c r="A83" s="32" t="s">
        <v>31</v>
      </c>
      <c r="B83" s="34" t="s">
        <v>346</v>
      </c>
      <c r="C83" s="17">
        <f>'№ 8 ведомственная'!F83</f>
        <v>329.9</v>
      </c>
      <c r="D83" s="17">
        <f>'№ 8 ведомственная'!G83</f>
        <v>329.9</v>
      </c>
      <c r="E83" s="17">
        <f>'№ 8 ведомственная'!H83</f>
        <v>329.9</v>
      </c>
      <c r="F83" s="2"/>
    </row>
    <row r="84" spans="1:6" ht="25.5" hidden="1" outlineLevel="6">
      <c r="A84" s="32" t="s">
        <v>31</v>
      </c>
      <c r="B84" s="34" t="s">
        <v>347</v>
      </c>
      <c r="C84" s="17">
        <f>'№ 8 ведомственная'!F84</f>
        <v>432.6</v>
      </c>
      <c r="D84" s="17">
        <f>'№ 8 ведомственная'!G84</f>
        <v>432.6</v>
      </c>
      <c r="E84" s="17">
        <f>'№ 8 ведомственная'!H84</f>
        <v>432.6</v>
      </c>
      <c r="F84" s="2"/>
    </row>
    <row r="85" spans="1:6" ht="25.5" hidden="1" outlineLevel="3">
      <c r="A85" s="32" t="s">
        <v>31</v>
      </c>
      <c r="B85" s="34" t="s">
        <v>375</v>
      </c>
      <c r="C85" s="17">
        <f>C86</f>
        <v>400</v>
      </c>
      <c r="D85" s="17">
        <f t="shared" ref="D85:E85" si="26">D86</f>
        <v>400</v>
      </c>
      <c r="E85" s="17">
        <f t="shared" si="26"/>
        <v>400</v>
      </c>
      <c r="F85" s="2"/>
    </row>
    <row r="86" spans="1:6" ht="25.5" hidden="1" outlineLevel="4">
      <c r="A86" s="32" t="s">
        <v>31</v>
      </c>
      <c r="B86" s="34" t="s">
        <v>376</v>
      </c>
      <c r="C86" s="17">
        <f>C87+C89</f>
        <v>400</v>
      </c>
      <c r="D86" s="17">
        <f t="shared" ref="D86:E86" si="27">D87+D89</f>
        <v>400</v>
      </c>
      <c r="E86" s="17">
        <f t="shared" si="27"/>
        <v>400</v>
      </c>
      <c r="F86" s="2"/>
    </row>
    <row r="87" spans="1:6" ht="38.25" hidden="1" outlineLevel="5">
      <c r="A87" s="32" t="s">
        <v>31</v>
      </c>
      <c r="B87" s="34" t="s">
        <v>377</v>
      </c>
      <c r="C87" s="17">
        <f>C88</f>
        <v>200</v>
      </c>
      <c r="D87" s="17">
        <f t="shared" ref="D87:E87" si="28">D88</f>
        <v>200</v>
      </c>
      <c r="E87" s="17">
        <f t="shared" si="28"/>
        <v>200</v>
      </c>
      <c r="F87" s="2"/>
    </row>
    <row r="88" spans="1:6" ht="25.5" hidden="1" outlineLevel="6">
      <c r="A88" s="32" t="s">
        <v>31</v>
      </c>
      <c r="B88" s="34" t="s">
        <v>347</v>
      </c>
      <c r="C88" s="17">
        <f>'№ 8 ведомственная'!F88</f>
        <v>200</v>
      </c>
      <c r="D88" s="17">
        <f>'№ 8 ведомственная'!G88</f>
        <v>200</v>
      </c>
      <c r="E88" s="17">
        <f>'№ 8 ведомственная'!H88</f>
        <v>200</v>
      </c>
      <c r="F88" s="2"/>
    </row>
    <row r="89" spans="1:6" ht="38.25" hidden="1" outlineLevel="5">
      <c r="A89" s="32" t="s">
        <v>31</v>
      </c>
      <c r="B89" s="34" t="s">
        <v>378</v>
      </c>
      <c r="C89" s="17">
        <f>C90</f>
        <v>200</v>
      </c>
      <c r="D89" s="17">
        <f t="shared" ref="D89:E89" si="29">D90</f>
        <v>200</v>
      </c>
      <c r="E89" s="17">
        <f t="shared" si="29"/>
        <v>200</v>
      </c>
      <c r="F89" s="2"/>
    </row>
    <row r="90" spans="1:6" ht="25.5" hidden="1" outlineLevel="6">
      <c r="A90" s="32" t="s">
        <v>31</v>
      </c>
      <c r="B90" s="34" t="s">
        <v>347</v>
      </c>
      <c r="C90" s="17">
        <f>'№ 8 ведомственная'!F90</f>
        <v>200</v>
      </c>
      <c r="D90" s="17">
        <f>'№ 8 ведомственная'!G90</f>
        <v>200</v>
      </c>
      <c r="E90" s="17">
        <f>'№ 8 ведомственная'!H90</f>
        <v>200</v>
      </c>
      <c r="F90" s="2"/>
    </row>
    <row r="91" spans="1:6" ht="38.25" hidden="1" outlineLevel="2">
      <c r="A91" s="32" t="s">
        <v>31</v>
      </c>
      <c r="B91" s="34" t="s">
        <v>307</v>
      </c>
      <c r="C91" s="17">
        <f>C92</f>
        <v>45</v>
      </c>
      <c r="D91" s="17">
        <f t="shared" ref="D91:E91" si="30">D92</f>
        <v>45</v>
      </c>
      <c r="E91" s="17">
        <f t="shared" si="30"/>
        <v>45</v>
      </c>
      <c r="F91" s="2"/>
    </row>
    <row r="92" spans="1:6" ht="25.5" hidden="1" outlineLevel="3">
      <c r="A92" s="32" t="s">
        <v>31</v>
      </c>
      <c r="B92" s="34" t="s">
        <v>379</v>
      </c>
      <c r="C92" s="17">
        <f>C93+C97</f>
        <v>45</v>
      </c>
      <c r="D92" s="17">
        <f t="shared" ref="D92:E92" si="31">D93+D97</f>
        <v>45</v>
      </c>
      <c r="E92" s="17">
        <f t="shared" si="31"/>
        <v>45</v>
      </c>
      <c r="F92" s="2"/>
    </row>
    <row r="93" spans="1:6" ht="25.5" hidden="1" outlineLevel="4">
      <c r="A93" s="32" t="s">
        <v>31</v>
      </c>
      <c r="B93" s="34" t="s">
        <v>380</v>
      </c>
      <c r="C93" s="17">
        <f>C94</f>
        <v>2</v>
      </c>
      <c r="D93" s="17">
        <f t="shared" ref="D93:E94" si="32">D94</f>
        <v>2</v>
      </c>
      <c r="E93" s="17">
        <f t="shared" si="32"/>
        <v>2</v>
      </c>
      <c r="F93" s="2"/>
    </row>
    <row r="94" spans="1:6" ht="25.5" hidden="1" outlineLevel="5">
      <c r="A94" s="32" t="s">
        <v>31</v>
      </c>
      <c r="B94" s="34" t="s">
        <v>381</v>
      </c>
      <c r="C94" s="17">
        <f>C95</f>
        <v>2</v>
      </c>
      <c r="D94" s="17">
        <f t="shared" si="32"/>
        <v>2</v>
      </c>
      <c r="E94" s="17">
        <f t="shared" si="32"/>
        <v>2</v>
      </c>
      <c r="F94" s="2"/>
    </row>
    <row r="95" spans="1:6" ht="25.5" hidden="1" outlineLevel="6">
      <c r="A95" s="32" t="s">
        <v>31</v>
      </c>
      <c r="B95" s="34" t="s">
        <v>347</v>
      </c>
      <c r="C95" s="17">
        <f>'№ 8 ведомственная'!F95</f>
        <v>2</v>
      </c>
      <c r="D95" s="17">
        <f>'№ 8 ведомственная'!G95</f>
        <v>2</v>
      </c>
      <c r="E95" s="17">
        <f>'№ 8 ведомственная'!H95</f>
        <v>2</v>
      </c>
      <c r="F95" s="2"/>
    </row>
    <row r="96" spans="1:6" ht="25.5" hidden="1" outlineLevel="4">
      <c r="A96" s="32" t="s">
        <v>31</v>
      </c>
      <c r="B96" s="34" t="s">
        <v>382</v>
      </c>
      <c r="C96" s="17">
        <f>C97</f>
        <v>43</v>
      </c>
      <c r="D96" s="17">
        <f t="shared" ref="D96:E97" si="33">D97</f>
        <v>43</v>
      </c>
      <c r="E96" s="17">
        <f t="shared" si="33"/>
        <v>43</v>
      </c>
      <c r="F96" s="2"/>
    </row>
    <row r="97" spans="1:6" ht="25.5" hidden="1" outlineLevel="5">
      <c r="A97" s="32" t="s">
        <v>31</v>
      </c>
      <c r="B97" s="34" t="s">
        <v>383</v>
      </c>
      <c r="C97" s="17">
        <f>C98</f>
        <v>43</v>
      </c>
      <c r="D97" s="17">
        <f t="shared" si="33"/>
        <v>43</v>
      </c>
      <c r="E97" s="17">
        <f t="shared" si="33"/>
        <v>43</v>
      </c>
      <c r="F97" s="2"/>
    </row>
    <row r="98" spans="1:6" ht="25.5" hidden="1" outlineLevel="6">
      <c r="A98" s="32" t="s">
        <v>31</v>
      </c>
      <c r="B98" s="34" t="s">
        <v>347</v>
      </c>
      <c r="C98" s="17">
        <f>'№ 8 ведомственная'!F98</f>
        <v>43</v>
      </c>
      <c r="D98" s="17">
        <f>'№ 8 ведомственная'!G98</f>
        <v>43</v>
      </c>
      <c r="E98" s="17">
        <f>'№ 8 ведомственная'!H98</f>
        <v>43</v>
      </c>
      <c r="F98" s="2"/>
    </row>
    <row r="99" spans="1:6" ht="38.25" hidden="1" outlineLevel="2">
      <c r="A99" s="61" t="s">
        <v>31</v>
      </c>
      <c r="B99" s="62" t="s">
        <v>600</v>
      </c>
      <c r="C99" s="63" t="e">
        <f>C100+C107+C114</f>
        <v>#REF!</v>
      </c>
      <c r="D99" s="63" t="e">
        <f t="shared" ref="D99:E99" si="34">D100+D107+D114</f>
        <v>#REF!</v>
      </c>
      <c r="E99" s="63" t="e">
        <f t="shared" si="34"/>
        <v>#REF!</v>
      </c>
      <c r="F99" s="2"/>
    </row>
    <row r="100" spans="1:6" ht="38.25" hidden="1" outlineLevel="3">
      <c r="A100" s="61" t="s">
        <v>31</v>
      </c>
      <c r="B100" s="62" t="s">
        <v>601</v>
      </c>
      <c r="C100" s="63" t="e">
        <f>C101+C104</f>
        <v>#REF!</v>
      </c>
      <c r="D100" s="63" t="e">
        <f t="shared" ref="D100:E100" si="35">D101+D104</f>
        <v>#REF!</v>
      </c>
      <c r="E100" s="63" t="e">
        <f t="shared" si="35"/>
        <v>#REF!</v>
      </c>
      <c r="F100" s="2"/>
    </row>
    <row r="101" spans="1:6" ht="25.5" hidden="1" outlineLevel="4">
      <c r="A101" s="61" t="s">
        <v>31</v>
      </c>
      <c r="B101" s="62" t="s">
        <v>384</v>
      </c>
      <c r="C101" s="63">
        <f>C102</f>
        <v>608</v>
      </c>
      <c r="D101" s="63">
        <f t="shared" ref="D101:E102" si="36">D102</f>
        <v>0</v>
      </c>
      <c r="E101" s="63">
        <f t="shared" si="36"/>
        <v>0</v>
      </c>
      <c r="F101" s="2"/>
    </row>
    <row r="102" spans="1:6" ht="38.25" hidden="1" outlineLevel="5">
      <c r="A102" s="61" t="s">
        <v>31</v>
      </c>
      <c r="B102" s="62" t="s">
        <v>385</v>
      </c>
      <c r="C102" s="63">
        <f>C103</f>
        <v>608</v>
      </c>
      <c r="D102" s="63">
        <f t="shared" si="36"/>
        <v>0</v>
      </c>
      <c r="E102" s="63">
        <f t="shared" si="36"/>
        <v>0</v>
      </c>
      <c r="F102" s="2"/>
    </row>
    <row r="103" spans="1:6" ht="25.5" hidden="1" outlineLevel="6">
      <c r="A103" s="61" t="s">
        <v>31</v>
      </c>
      <c r="B103" s="62" t="s">
        <v>347</v>
      </c>
      <c r="C103" s="63">
        <f>'№ 8 ведомственная'!F103</f>
        <v>608</v>
      </c>
      <c r="D103" s="63">
        <f>'№ 8 ведомственная'!G103</f>
        <v>0</v>
      </c>
      <c r="E103" s="63">
        <f>'№ 8 ведомственная'!H103</f>
        <v>0</v>
      </c>
      <c r="F103" s="2"/>
    </row>
    <row r="104" spans="1:6" ht="38.25" hidden="1" outlineLevel="4">
      <c r="A104" s="61" t="s">
        <v>31</v>
      </c>
      <c r="B104" s="62" t="s">
        <v>386</v>
      </c>
      <c r="C104" s="63" t="e">
        <f>C105</f>
        <v>#REF!</v>
      </c>
      <c r="D104" s="63" t="e">
        <f t="shared" ref="D104:E105" si="37">D105</f>
        <v>#REF!</v>
      </c>
      <c r="E104" s="63" t="e">
        <f t="shared" si="37"/>
        <v>#REF!</v>
      </c>
      <c r="F104" s="2"/>
    </row>
    <row r="105" spans="1:6" ht="25.5" hidden="1" outlineLevel="5">
      <c r="A105" s="61" t="s">
        <v>31</v>
      </c>
      <c r="B105" s="62" t="s">
        <v>387</v>
      </c>
      <c r="C105" s="63" t="e">
        <f>C106</f>
        <v>#REF!</v>
      </c>
      <c r="D105" s="63" t="e">
        <f t="shared" si="37"/>
        <v>#REF!</v>
      </c>
      <c r="E105" s="63" t="e">
        <f t="shared" si="37"/>
        <v>#REF!</v>
      </c>
      <c r="F105" s="2"/>
    </row>
    <row r="106" spans="1:6" ht="25.5" hidden="1" outlineLevel="6">
      <c r="A106" s="61" t="s">
        <v>31</v>
      </c>
      <c r="B106" s="62" t="s">
        <v>347</v>
      </c>
      <c r="C106" s="63" t="e">
        <f>'№ 8 ведомственная'!#REF!</f>
        <v>#REF!</v>
      </c>
      <c r="D106" s="63" t="e">
        <f>'№ 8 ведомственная'!#REF!</f>
        <v>#REF!</v>
      </c>
      <c r="E106" s="63" t="e">
        <f>'№ 8 ведомственная'!#REF!</f>
        <v>#REF!</v>
      </c>
      <c r="F106" s="2"/>
    </row>
    <row r="107" spans="1:6" ht="51" hidden="1" outlineLevel="3">
      <c r="A107" s="61" t="s">
        <v>31</v>
      </c>
      <c r="B107" s="62" t="s">
        <v>602</v>
      </c>
      <c r="C107" s="63" t="e">
        <f>C108+C111</f>
        <v>#REF!</v>
      </c>
      <c r="D107" s="63" t="e">
        <f t="shared" ref="D107:E107" si="38">D108+D111</f>
        <v>#REF!</v>
      </c>
      <c r="E107" s="63" t="e">
        <f t="shared" si="38"/>
        <v>#REF!</v>
      </c>
      <c r="F107" s="2"/>
    </row>
    <row r="108" spans="1:6" ht="51" hidden="1" outlineLevel="4">
      <c r="A108" s="61" t="s">
        <v>31</v>
      </c>
      <c r="B108" s="62" t="s">
        <v>591</v>
      </c>
      <c r="C108" s="63">
        <f>C109</f>
        <v>2000</v>
      </c>
      <c r="D108" s="63">
        <f t="shared" ref="D108:E109" si="39">D109</f>
        <v>0</v>
      </c>
      <c r="E108" s="63">
        <f t="shared" si="39"/>
        <v>0</v>
      </c>
      <c r="F108" s="2"/>
    </row>
    <row r="109" spans="1:6" ht="51" hidden="1" outlineLevel="5">
      <c r="A109" s="61" t="s">
        <v>31</v>
      </c>
      <c r="B109" s="62" t="s">
        <v>603</v>
      </c>
      <c r="C109" s="63">
        <f>C110</f>
        <v>2000</v>
      </c>
      <c r="D109" s="63">
        <f t="shared" si="39"/>
        <v>0</v>
      </c>
      <c r="E109" s="63">
        <f t="shared" si="39"/>
        <v>0</v>
      </c>
      <c r="F109" s="2"/>
    </row>
    <row r="110" spans="1:6" ht="25.5" hidden="1" outlineLevel="6">
      <c r="A110" s="61" t="s">
        <v>31</v>
      </c>
      <c r="B110" s="62" t="s">
        <v>347</v>
      </c>
      <c r="C110" s="63">
        <f>'№ 8 ведомственная'!F107</f>
        <v>2000</v>
      </c>
      <c r="D110" s="63">
        <f>'№ 8 ведомственная'!G107</f>
        <v>0</v>
      </c>
      <c r="E110" s="63">
        <f>'№ 8 ведомственная'!H107</f>
        <v>0</v>
      </c>
      <c r="F110" s="2"/>
    </row>
    <row r="111" spans="1:6" ht="25.5" hidden="1" outlineLevel="4">
      <c r="A111" s="61" t="s">
        <v>31</v>
      </c>
      <c r="B111" s="62" t="s">
        <v>388</v>
      </c>
      <c r="C111" s="63" t="e">
        <f>C112</f>
        <v>#REF!</v>
      </c>
      <c r="D111" s="63" t="e">
        <f t="shared" ref="D111:E112" si="40">D112</f>
        <v>#REF!</v>
      </c>
      <c r="E111" s="63" t="e">
        <f t="shared" si="40"/>
        <v>#REF!</v>
      </c>
      <c r="F111" s="2"/>
    </row>
    <row r="112" spans="1:6" hidden="1" outlineLevel="5">
      <c r="A112" s="61" t="s">
        <v>31</v>
      </c>
      <c r="B112" s="62" t="s">
        <v>389</v>
      </c>
      <c r="C112" s="63" t="e">
        <f>C113</f>
        <v>#REF!</v>
      </c>
      <c r="D112" s="63" t="e">
        <f t="shared" si="40"/>
        <v>#REF!</v>
      </c>
      <c r="E112" s="63" t="e">
        <f t="shared" si="40"/>
        <v>#REF!</v>
      </c>
      <c r="F112" s="2"/>
    </row>
    <row r="113" spans="1:6" ht="25.5" hidden="1" outlineLevel="6">
      <c r="A113" s="61" t="s">
        <v>31</v>
      </c>
      <c r="B113" s="62" t="s">
        <v>347</v>
      </c>
      <c r="C113" s="63" t="e">
        <f>'№ 8 ведомственная'!#REF!</f>
        <v>#REF!</v>
      </c>
      <c r="D113" s="63" t="e">
        <f>'№ 8 ведомственная'!#REF!</f>
        <v>#REF!</v>
      </c>
      <c r="E113" s="63" t="e">
        <f>'№ 8 ведомственная'!#REF!</f>
        <v>#REF!</v>
      </c>
      <c r="F113" s="2"/>
    </row>
    <row r="114" spans="1:6" ht="38.25" hidden="1" outlineLevel="3">
      <c r="A114" s="61" t="s">
        <v>31</v>
      </c>
      <c r="B114" s="62" t="s">
        <v>604</v>
      </c>
      <c r="C114" s="63">
        <f>C115+C118</f>
        <v>344.8</v>
      </c>
      <c r="D114" s="63">
        <f t="shared" ref="D114:E114" si="41">D115+D118</f>
        <v>344.8</v>
      </c>
      <c r="E114" s="63">
        <f t="shared" si="41"/>
        <v>0</v>
      </c>
      <c r="F114" s="2"/>
    </row>
    <row r="115" spans="1:6" ht="25.5" hidden="1" outlineLevel="4">
      <c r="A115" s="61" t="s">
        <v>31</v>
      </c>
      <c r="B115" s="62" t="s">
        <v>390</v>
      </c>
      <c r="C115" s="63">
        <f>C116</f>
        <v>144.80000000000001</v>
      </c>
      <c r="D115" s="63">
        <f t="shared" ref="D115:E116" si="42">D116</f>
        <v>144.80000000000001</v>
      </c>
      <c r="E115" s="63">
        <f t="shared" si="42"/>
        <v>0</v>
      </c>
      <c r="F115" s="2"/>
    </row>
    <row r="116" spans="1:6" ht="38.25" hidden="1" outlineLevel="5">
      <c r="A116" s="61" t="s">
        <v>31</v>
      </c>
      <c r="B116" s="62" t="s">
        <v>605</v>
      </c>
      <c r="C116" s="63">
        <f>C117</f>
        <v>144.80000000000001</v>
      </c>
      <c r="D116" s="63">
        <f t="shared" si="42"/>
        <v>144.80000000000001</v>
      </c>
      <c r="E116" s="63">
        <f t="shared" si="42"/>
        <v>0</v>
      </c>
      <c r="F116" s="2"/>
    </row>
    <row r="117" spans="1:6" ht="25.5" hidden="1" outlineLevel="6">
      <c r="A117" s="61" t="s">
        <v>31</v>
      </c>
      <c r="B117" s="62" t="s">
        <v>347</v>
      </c>
      <c r="C117" s="63">
        <f>'№ 8 ведомственная'!F111</f>
        <v>144.80000000000001</v>
      </c>
      <c r="D117" s="63">
        <f>'№ 8 ведомственная'!G111</f>
        <v>144.80000000000001</v>
      </c>
      <c r="E117" s="63">
        <f>'№ 8 ведомственная'!H111</f>
        <v>0</v>
      </c>
      <c r="F117" s="2"/>
    </row>
    <row r="118" spans="1:6" ht="25.5" hidden="1" outlineLevel="4">
      <c r="A118" s="61" t="s">
        <v>31</v>
      </c>
      <c r="B118" s="62" t="s">
        <v>391</v>
      </c>
      <c r="C118" s="63">
        <f>C119</f>
        <v>200</v>
      </c>
      <c r="D118" s="63">
        <f t="shared" ref="D118:E119" si="43">D119</f>
        <v>200</v>
      </c>
      <c r="E118" s="63">
        <f t="shared" si="43"/>
        <v>0</v>
      </c>
      <c r="F118" s="2"/>
    </row>
    <row r="119" spans="1:6" ht="25.5" hidden="1" outlineLevel="5">
      <c r="A119" s="61" t="s">
        <v>31</v>
      </c>
      <c r="B119" s="62" t="s">
        <v>606</v>
      </c>
      <c r="C119" s="63">
        <f>C120</f>
        <v>200</v>
      </c>
      <c r="D119" s="63">
        <f t="shared" si="43"/>
        <v>200</v>
      </c>
      <c r="E119" s="63">
        <f t="shared" si="43"/>
        <v>0</v>
      </c>
      <c r="F119" s="2"/>
    </row>
    <row r="120" spans="1:6" ht="25.5" hidden="1" outlineLevel="6">
      <c r="A120" s="61" t="s">
        <v>31</v>
      </c>
      <c r="B120" s="62" t="s">
        <v>347</v>
      </c>
      <c r="C120" s="63">
        <f>'№ 8 ведомственная'!F114</f>
        <v>200</v>
      </c>
      <c r="D120" s="63">
        <f>'№ 8 ведомственная'!G114</f>
        <v>200</v>
      </c>
      <c r="E120" s="63">
        <f>'№ 8 ведомственная'!H114</f>
        <v>0</v>
      </c>
      <c r="F120" s="2"/>
    </row>
    <row r="121" spans="1:6" hidden="1" outlineLevel="2">
      <c r="A121" s="32" t="s">
        <v>31</v>
      </c>
      <c r="B121" s="34" t="s">
        <v>298</v>
      </c>
      <c r="C121" s="17">
        <f>C122</f>
        <v>6484.4</v>
      </c>
      <c r="D121" s="17">
        <f t="shared" ref="D121:E122" si="44">D122</f>
        <v>6484.4</v>
      </c>
      <c r="E121" s="17">
        <f t="shared" si="44"/>
        <v>6484.4</v>
      </c>
      <c r="F121" s="2"/>
    </row>
    <row r="122" spans="1:6" ht="25.5" hidden="1" outlineLevel="3">
      <c r="A122" s="32" t="s">
        <v>31</v>
      </c>
      <c r="B122" s="34" t="s">
        <v>349</v>
      </c>
      <c r="C122" s="17">
        <f>C123</f>
        <v>6484.4</v>
      </c>
      <c r="D122" s="17">
        <f t="shared" si="44"/>
        <v>6484.4</v>
      </c>
      <c r="E122" s="17">
        <f t="shared" si="44"/>
        <v>6484.4</v>
      </c>
      <c r="F122" s="2"/>
    </row>
    <row r="123" spans="1:6" ht="25.5" hidden="1" outlineLevel="5">
      <c r="A123" s="32" t="s">
        <v>31</v>
      </c>
      <c r="B123" s="34" t="s">
        <v>392</v>
      </c>
      <c r="C123" s="17">
        <f>C124+C125+C126</f>
        <v>6484.4</v>
      </c>
      <c r="D123" s="17">
        <f t="shared" ref="D123:E123" si="45">D124+D125+D126</f>
        <v>6484.4</v>
      </c>
      <c r="E123" s="17">
        <f t="shared" si="45"/>
        <v>6484.4</v>
      </c>
      <c r="F123" s="2"/>
    </row>
    <row r="124" spans="1:6" ht="51" hidden="1" outlineLevel="6">
      <c r="A124" s="32" t="s">
        <v>31</v>
      </c>
      <c r="B124" s="34" t="s">
        <v>346</v>
      </c>
      <c r="C124" s="17">
        <f>'№ 8 ведомственная'!F118</f>
        <v>4849.3999999999996</v>
      </c>
      <c r="D124" s="17">
        <f>'№ 8 ведомственная'!G118</f>
        <v>4849.3999999999996</v>
      </c>
      <c r="E124" s="17">
        <f>'№ 8 ведомственная'!H118</f>
        <v>4849.3999999999996</v>
      </c>
      <c r="F124" s="2"/>
    </row>
    <row r="125" spans="1:6" ht="25.5" hidden="1" outlineLevel="6">
      <c r="A125" s="32" t="s">
        <v>31</v>
      </c>
      <c r="B125" s="34" t="s">
        <v>347</v>
      </c>
      <c r="C125" s="17">
        <f>'№ 8 ведомственная'!F119</f>
        <v>1514</v>
      </c>
      <c r="D125" s="17">
        <f>'№ 8 ведомственная'!G119</f>
        <v>1514</v>
      </c>
      <c r="E125" s="17">
        <f>'№ 8 ведомственная'!H119</f>
        <v>1514</v>
      </c>
      <c r="F125" s="2"/>
    </row>
    <row r="126" spans="1:6" hidden="1" outlineLevel="6">
      <c r="A126" s="32" t="s">
        <v>31</v>
      </c>
      <c r="B126" s="34" t="s">
        <v>348</v>
      </c>
      <c r="C126" s="17">
        <f>'№ 8 ведомственная'!F120</f>
        <v>121</v>
      </c>
      <c r="D126" s="17">
        <f>'№ 8 ведомственная'!G120</f>
        <v>121</v>
      </c>
      <c r="E126" s="17">
        <f>'№ 8 ведомственная'!H120</f>
        <v>121</v>
      </c>
      <c r="F126" s="2"/>
    </row>
    <row r="127" spans="1:6" s="51" customFormat="1" ht="25.5" collapsed="1">
      <c r="A127" s="37" t="s">
        <v>65</v>
      </c>
      <c r="B127" s="38" t="s">
        <v>289</v>
      </c>
      <c r="C127" s="14">
        <f>C128+C135+C142</f>
        <v>4025.8999999999996</v>
      </c>
      <c r="D127" s="14">
        <f t="shared" ref="D127:E127" si="46">D128+D135+D142</f>
        <v>2938.9</v>
      </c>
      <c r="E127" s="14">
        <f t="shared" si="46"/>
        <v>2938.9</v>
      </c>
      <c r="F127" s="4"/>
    </row>
    <row r="128" spans="1:6" outlineLevel="1">
      <c r="A128" s="32" t="s">
        <v>66</v>
      </c>
      <c r="B128" s="34" t="s">
        <v>308</v>
      </c>
      <c r="C128" s="17">
        <f>'№ 8 ведомственная'!F122</f>
        <v>1883.1</v>
      </c>
      <c r="D128" s="17">
        <f>'№ 8 ведомственная'!G122</f>
        <v>796.1</v>
      </c>
      <c r="E128" s="17">
        <f>'№ 8 ведомственная'!H122</f>
        <v>796.1</v>
      </c>
      <c r="F128" s="2"/>
    </row>
    <row r="129" spans="1:6" ht="51" hidden="1" outlineLevel="2">
      <c r="A129" s="32" t="s">
        <v>66</v>
      </c>
      <c r="B129" s="34" t="s">
        <v>301</v>
      </c>
      <c r="C129" s="17">
        <f>C130</f>
        <v>1883.1</v>
      </c>
      <c r="D129" s="17">
        <f t="shared" ref="D129:E131" si="47">D130</f>
        <v>796.1</v>
      </c>
      <c r="E129" s="17">
        <f t="shared" si="47"/>
        <v>796.1</v>
      </c>
      <c r="F129" s="2"/>
    </row>
    <row r="130" spans="1:6" ht="51" hidden="1" outlineLevel="3">
      <c r="A130" s="32" t="s">
        <v>66</v>
      </c>
      <c r="B130" s="34" t="s">
        <v>355</v>
      </c>
      <c r="C130" s="17">
        <f>C131</f>
        <v>1883.1</v>
      </c>
      <c r="D130" s="17">
        <f t="shared" si="47"/>
        <v>796.1</v>
      </c>
      <c r="E130" s="17">
        <f t="shared" si="47"/>
        <v>796.1</v>
      </c>
      <c r="F130" s="2"/>
    </row>
    <row r="131" spans="1:6" ht="63.75" hidden="1" outlineLevel="4">
      <c r="A131" s="32" t="s">
        <v>66</v>
      </c>
      <c r="B131" s="34" t="s">
        <v>356</v>
      </c>
      <c r="C131" s="17">
        <f>C132</f>
        <v>1883.1</v>
      </c>
      <c r="D131" s="17">
        <f t="shared" si="47"/>
        <v>796.1</v>
      </c>
      <c r="E131" s="17">
        <f t="shared" si="47"/>
        <v>796.1</v>
      </c>
      <c r="F131" s="2"/>
    </row>
    <row r="132" spans="1:6" ht="25.5" hidden="1" outlineLevel="5">
      <c r="A132" s="32" t="s">
        <v>66</v>
      </c>
      <c r="B132" s="34" t="s">
        <v>393</v>
      </c>
      <c r="C132" s="17">
        <f>C133+C134</f>
        <v>1883.1</v>
      </c>
      <c r="D132" s="17">
        <f t="shared" ref="D132:E132" si="48">D133+D134</f>
        <v>796.1</v>
      </c>
      <c r="E132" s="17">
        <f t="shared" si="48"/>
        <v>796.1</v>
      </c>
      <c r="F132" s="2"/>
    </row>
    <row r="133" spans="1:6" ht="51" hidden="1" outlineLevel="6">
      <c r="A133" s="32" t="s">
        <v>66</v>
      </c>
      <c r="B133" s="34" t="s">
        <v>346</v>
      </c>
      <c r="C133" s="17">
        <f>'№ 8 ведомственная'!F127</f>
        <v>1511.8</v>
      </c>
      <c r="D133" s="17">
        <f>'№ 8 ведомственная'!G127</f>
        <v>796.1</v>
      </c>
      <c r="E133" s="17">
        <f>'№ 8 ведомственная'!H127</f>
        <v>796.1</v>
      </c>
      <c r="F133" s="2"/>
    </row>
    <row r="134" spans="1:6" ht="25.5" hidden="1" outlineLevel="6">
      <c r="A134" s="32" t="s">
        <v>66</v>
      </c>
      <c r="B134" s="34" t="s">
        <v>347</v>
      </c>
      <c r="C134" s="17">
        <f>'№ 8 ведомственная'!F128</f>
        <v>371.3</v>
      </c>
      <c r="D134" s="17">
        <f>'№ 8 ведомственная'!G128</f>
        <v>0</v>
      </c>
      <c r="E134" s="17">
        <f>'№ 8 ведомственная'!H128</f>
        <v>0</v>
      </c>
      <c r="F134" s="2"/>
    </row>
    <row r="135" spans="1:6" ht="25.5" outlineLevel="1" collapsed="1">
      <c r="A135" s="32" t="s">
        <v>67</v>
      </c>
      <c r="B135" s="34" t="s">
        <v>309</v>
      </c>
      <c r="C135" s="17">
        <f>'№ 8 ведомственная'!F129</f>
        <v>1992.8</v>
      </c>
      <c r="D135" s="17">
        <f>'№ 8 ведомственная'!G129</f>
        <v>1992.8</v>
      </c>
      <c r="E135" s="17">
        <f>'№ 8 ведомственная'!H129</f>
        <v>1992.8</v>
      </c>
      <c r="F135" s="2"/>
    </row>
    <row r="136" spans="1:6" ht="63.75" hidden="1" outlineLevel="2">
      <c r="A136" s="32" t="s">
        <v>67</v>
      </c>
      <c r="B136" s="34" t="s">
        <v>310</v>
      </c>
      <c r="C136" s="17">
        <f>C137</f>
        <v>1992.8</v>
      </c>
      <c r="D136" s="17">
        <f t="shared" ref="D136:E138" si="49">D137</f>
        <v>1992.8</v>
      </c>
      <c r="E136" s="17">
        <f t="shared" si="49"/>
        <v>1992.8</v>
      </c>
      <c r="F136" s="2"/>
    </row>
    <row r="137" spans="1:6" ht="51" hidden="1" outlineLevel="3">
      <c r="A137" s="32" t="s">
        <v>67</v>
      </c>
      <c r="B137" s="34" t="s">
        <v>394</v>
      </c>
      <c r="C137" s="17">
        <f>C138</f>
        <v>1992.8</v>
      </c>
      <c r="D137" s="17">
        <f t="shared" si="49"/>
        <v>1992.8</v>
      </c>
      <c r="E137" s="17">
        <f t="shared" si="49"/>
        <v>1992.8</v>
      </c>
      <c r="F137" s="2"/>
    </row>
    <row r="138" spans="1:6" ht="25.5" hidden="1" outlineLevel="4">
      <c r="A138" s="32" t="s">
        <v>67</v>
      </c>
      <c r="B138" s="34" t="s">
        <v>395</v>
      </c>
      <c r="C138" s="17">
        <f>C139</f>
        <v>1992.8</v>
      </c>
      <c r="D138" s="17">
        <f t="shared" si="49"/>
        <v>1992.8</v>
      </c>
      <c r="E138" s="17">
        <f t="shared" si="49"/>
        <v>1992.8</v>
      </c>
      <c r="F138" s="2"/>
    </row>
    <row r="139" spans="1:6" ht="25.5" hidden="1" outlineLevel="5">
      <c r="A139" s="32" t="s">
        <v>67</v>
      </c>
      <c r="B139" s="34" t="s">
        <v>396</v>
      </c>
      <c r="C139" s="17">
        <f>C140+C141</f>
        <v>1992.8</v>
      </c>
      <c r="D139" s="17">
        <f t="shared" ref="D139:E139" si="50">D140+D141</f>
        <v>1992.8</v>
      </c>
      <c r="E139" s="17">
        <f t="shared" si="50"/>
        <v>1992.8</v>
      </c>
      <c r="F139" s="2"/>
    </row>
    <row r="140" spans="1:6" ht="51" hidden="1" outlineLevel="6">
      <c r="A140" s="32" t="s">
        <v>67</v>
      </c>
      <c r="B140" s="34" t="s">
        <v>346</v>
      </c>
      <c r="C140" s="17">
        <f>'№ 8 ведомственная'!F134</f>
        <v>1817.8</v>
      </c>
      <c r="D140" s="17">
        <f>'№ 8 ведомственная'!G134</f>
        <v>1817.8</v>
      </c>
      <c r="E140" s="17">
        <f>'№ 8 ведомственная'!H134</f>
        <v>1817.8</v>
      </c>
      <c r="F140" s="2"/>
    </row>
    <row r="141" spans="1:6" ht="25.5" hidden="1" outlineLevel="6">
      <c r="A141" s="32" t="s">
        <v>67</v>
      </c>
      <c r="B141" s="34" t="s">
        <v>347</v>
      </c>
      <c r="C141" s="17">
        <f>'№ 8 ведомственная'!F135</f>
        <v>175</v>
      </c>
      <c r="D141" s="17">
        <f>'№ 8 ведомственная'!G135</f>
        <v>175</v>
      </c>
      <c r="E141" s="17">
        <f>'№ 8 ведомственная'!H135</f>
        <v>175</v>
      </c>
      <c r="F141" s="2"/>
    </row>
    <row r="142" spans="1:6" outlineLevel="1" collapsed="1">
      <c r="A142" s="32" t="s">
        <v>72</v>
      </c>
      <c r="B142" s="34" t="s">
        <v>311</v>
      </c>
      <c r="C142" s="17">
        <f>'№ 8 ведомственная'!F136</f>
        <v>150</v>
      </c>
      <c r="D142" s="17">
        <f>'№ 8 ведомственная'!G136</f>
        <v>150</v>
      </c>
      <c r="E142" s="17">
        <f>'№ 8 ведомственная'!H136</f>
        <v>150</v>
      </c>
      <c r="F142" s="2"/>
    </row>
    <row r="143" spans="1:6" ht="63.75" hidden="1" outlineLevel="2">
      <c r="A143" s="32" t="s">
        <v>72</v>
      </c>
      <c r="B143" s="34" t="s">
        <v>310</v>
      </c>
      <c r="C143" s="17">
        <f>C144+C148</f>
        <v>150</v>
      </c>
      <c r="D143" s="17">
        <f t="shared" ref="D143:E143" si="51">D144+D148</f>
        <v>150</v>
      </c>
      <c r="E143" s="17">
        <f t="shared" si="51"/>
        <v>150</v>
      </c>
      <c r="F143" s="2"/>
    </row>
    <row r="144" spans="1:6" ht="38.25" hidden="1" outlineLevel="3">
      <c r="A144" s="32" t="s">
        <v>72</v>
      </c>
      <c r="B144" s="34" t="s">
        <v>397</v>
      </c>
      <c r="C144" s="17">
        <f>C145</f>
        <v>50</v>
      </c>
      <c r="D144" s="17">
        <f t="shared" ref="D144:E146" si="52">D145</f>
        <v>50</v>
      </c>
      <c r="E144" s="17">
        <f t="shared" si="52"/>
        <v>50</v>
      </c>
      <c r="F144" s="2"/>
    </row>
    <row r="145" spans="1:6" ht="51" hidden="1" outlineLevel="4">
      <c r="A145" s="32" t="s">
        <v>72</v>
      </c>
      <c r="B145" s="34" t="s">
        <v>398</v>
      </c>
      <c r="C145" s="17">
        <f>C146</f>
        <v>50</v>
      </c>
      <c r="D145" s="17">
        <f t="shared" si="52"/>
        <v>50</v>
      </c>
      <c r="E145" s="17">
        <f t="shared" si="52"/>
        <v>50</v>
      </c>
      <c r="F145" s="2"/>
    </row>
    <row r="146" spans="1:6" hidden="1" outlineLevel="5">
      <c r="A146" s="32" t="s">
        <v>72</v>
      </c>
      <c r="B146" s="34" t="s">
        <v>399</v>
      </c>
      <c r="C146" s="17">
        <f>C147</f>
        <v>50</v>
      </c>
      <c r="D146" s="17">
        <f t="shared" si="52"/>
        <v>50</v>
      </c>
      <c r="E146" s="17">
        <f t="shared" si="52"/>
        <v>50</v>
      </c>
      <c r="F146" s="2"/>
    </row>
    <row r="147" spans="1:6" ht="25.5" hidden="1" outlineLevel="6">
      <c r="A147" s="32" t="s">
        <v>72</v>
      </c>
      <c r="B147" s="34" t="s">
        <v>347</v>
      </c>
      <c r="C147" s="17">
        <f>'№ 8 ведомственная'!F141</f>
        <v>50</v>
      </c>
      <c r="D147" s="17">
        <f>'№ 8 ведомственная'!G141</f>
        <v>50</v>
      </c>
      <c r="E147" s="17">
        <f>'№ 8 ведомственная'!H141</f>
        <v>50</v>
      </c>
      <c r="F147" s="2"/>
    </row>
    <row r="148" spans="1:6" ht="25.5" hidden="1" outlineLevel="3">
      <c r="A148" s="32" t="s">
        <v>72</v>
      </c>
      <c r="B148" s="34" t="s">
        <v>400</v>
      </c>
      <c r="C148" s="17">
        <f>C149+C160</f>
        <v>100</v>
      </c>
      <c r="D148" s="17">
        <f t="shared" ref="D148:E148" si="53">D149+D160</f>
        <v>100</v>
      </c>
      <c r="E148" s="17">
        <f t="shared" si="53"/>
        <v>100</v>
      </c>
      <c r="F148" s="2"/>
    </row>
    <row r="149" spans="1:6" ht="38.25" hidden="1" outlineLevel="4">
      <c r="A149" s="32" t="s">
        <v>72</v>
      </c>
      <c r="B149" s="34" t="s">
        <v>401</v>
      </c>
      <c r="C149" s="17">
        <f>C150+C152+C154+C156+C158</f>
        <v>80</v>
      </c>
      <c r="D149" s="17">
        <f t="shared" ref="D149:E149" si="54">D150+D152+D154+D156+D158</f>
        <v>80</v>
      </c>
      <c r="E149" s="17">
        <f t="shared" si="54"/>
        <v>80</v>
      </c>
      <c r="F149" s="2"/>
    </row>
    <row r="150" spans="1:6" hidden="1" outlineLevel="5">
      <c r="A150" s="32" t="s">
        <v>72</v>
      </c>
      <c r="B150" s="34" t="s">
        <v>402</v>
      </c>
      <c r="C150" s="17">
        <f>C151</f>
        <v>10</v>
      </c>
      <c r="D150" s="17">
        <f t="shared" ref="D150:E150" si="55">D151</f>
        <v>10</v>
      </c>
      <c r="E150" s="17">
        <f t="shared" si="55"/>
        <v>10</v>
      </c>
      <c r="F150" s="2"/>
    </row>
    <row r="151" spans="1:6" ht="25.5" hidden="1" outlineLevel="6">
      <c r="A151" s="32" t="s">
        <v>72</v>
      </c>
      <c r="B151" s="34" t="s">
        <v>347</v>
      </c>
      <c r="C151" s="17">
        <f>'№ 8 ведомственная'!F145</f>
        <v>10</v>
      </c>
      <c r="D151" s="17">
        <f>'№ 8 ведомственная'!G145</f>
        <v>10</v>
      </c>
      <c r="E151" s="17">
        <f>'№ 8 ведомственная'!H145</f>
        <v>10</v>
      </c>
      <c r="F151" s="2"/>
    </row>
    <row r="152" spans="1:6" hidden="1" outlineLevel="5">
      <c r="A152" s="32" t="s">
        <v>72</v>
      </c>
      <c r="B152" s="34" t="s">
        <v>403</v>
      </c>
      <c r="C152" s="17">
        <f>C153</f>
        <v>24</v>
      </c>
      <c r="D152" s="17">
        <f t="shared" ref="D152:E152" si="56">D153</f>
        <v>24</v>
      </c>
      <c r="E152" s="17">
        <f t="shared" si="56"/>
        <v>24</v>
      </c>
      <c r="F152" s="2"/>
    </row>
    <row r="153" spans="1:6" ht="25.5" hidden="1" outlineLevel="6">
      <c r="A153" s="32" t="s">
        <v>72</v>
      </c>
      <c r="B153" s="34" t="s">
        <v>347</v>
      </c>
      <c r="C153" s="17">
        <f>'№ 8 ведомственная'!F147</f>
        <v>24</v>
      </c>
      <c r="D153" s="17">
        <f>'№ 8 ведомственная'!G147</f>
        <v>24</v>
      </c>
      <c r="E153" s="17">
        <f>'№ 8 ведомственная'!H147</f>
        <v>24</v>
      </c>
      <c r="F153" s="2"/>
    </row>
    <row r="154" spans="1:6" hidden="1" outlineLevel="5">
      <c r="A154" s="32" t="s">
        <v>72</v>
      </c>
      <c r="B154" s="34" t="s">
        <v>404</v>
      </c>
      <c r="C154" s="17">
        <f>C155</f>
        <v>40</v>
      </c>
      <c r="D154" s="17">
        <f t="shared" ref="D154:E154" si="57">D155</f>
        <v>40</v>
      </c>
      <c r="E154" s="17">
        <f t="shared" si="57"/>
        <v>40</v>
      </c>
      <c r="F154" s="2"/>
    </row>
    <row r="155" spans="1:6" ht="25.5" hidden="1" outlineLevel="6">
      <c r="A155" s="32" t="s">
        <v>72</v>
      </c>
      <c r="B155" s="34" t="s">
        <v>347</v>
      </c>
      <c r="C155" s="17">
        <f>'№ 8 ведомственная'!F149</f>
        <v>40</v>
      </c>
      <c r="D155" s="17">
        <f>'№ 8 ведомственная'!G149</f>
        <v>40</v>
      </c>
      <c r="E155" s="17">
        <f>'№ 8 ведомственная'!H149</f>
        <v>40</v>
      </c>
      <c r="F155" s="2"/>
    </row>
    <row r="156" spans="1:6" hidden="1" outlineLevel="5">
      <c r="A156" s="32" t="s">
        <v>72</v>
      </c>
      <c r="B156" s="34" t="s">
        <v>405</v>
      </c>
      <c r="C156" s="17">
        <f>C157</f>
        <v>3</v>
      </c>
      <c r="D156" s="17">
        <f t="shared" ref="D156:E156" si="58">D157</f>
        <v>3</v>
      </c>
      <c r="E156" s="17">
        <f t="shared" si="58"/>
        <v>3</v>
      </c>
      <c r="F156" s="2"/>
    </row>
    <row r="157" spans="1:6" ht="25.5" hidden="1" outlineLevel="6">
      <c r="A157" s="32" t="s">
        <v>72</v>
      </c>
      <c r="B157" s="34" t="s">
        <v>347</v>
      </c>
      <c r="C157" s="17">
        <f>'№ 8 ведомственная'!F151</f>
        <v>3</v>
      </c>
      <c r="D157" s="17">
        <f>'№ 8 ведомственная'!G151</f>
        <v>3</v>
      </c>
      <c r="E157" s="17">
        <f>'№ 8 ведомственная'!H151</f>
        <v>3</v>
      </c>
      <c r="F157" s="2"/>
    </row>
    <row r="158" spans="1:6" hidden="1" outlineLevel="5">
      <c r="A158" s="32" t="s">
        <v>72</v>
      </c>
      <c r="B158" s="34" t="s">
        <v>406</v>
      </c>
      <c r="C158" s="17">
        <f>C159</f>
        <v>3</v>
      </c>
      <c r="D158" s="17">
        <f t="shared" ref="D158:E158" si="59">D159</f>
        <v>3</v>
      </c>
      <c r="E158" s="17">
        <f t="shared" si="59"/>
        <v>3</v>
      </c>
      <c r="F158" s="2"/>
    </row>
    <row r="159" spans="1:6" ht="25.5" hidden="1" outlineLevel="6">
      <c r="A159" s="32" t="s">
        <v>72</v>
      </c>
      <c r="B159" s="34" t="s">
        <v>347</v>
      </c>
      <c r="C159" s="17">
        <f>'№ 8 ведомственная'!F153</f>
        <v>3</v>
      </c>
      <c r="D159" s="17">
        <f>'№ 8 ведомственная'!G153</f>
        <v>3</v>
      </c>
      <c r="E159" s="17">
        <f>'№ 8 ведомственная'!H153</f>
        <v>3</v>
      </c>
      <c r="F159" s="2"/>
    </row>
    <row r="160" spans="1:6" ht="38.25" hidden="1" outlineLevel="4">
      <c r="A160" s="32" t="s">
        <v>72</v>
      </c>
      <c r="B160" s="34" t="s">
        <v>407</v>
      </c>
      <c r="C160" s="17">
        <f>C161</f>
        <v>20</v>
      </c>
      <c r="D160" s="17">
        <f t="shared" ref="D160:E161" si="60">D161</f>
        <v>20</v>
      </c>
      <c r="E160" s="17">
        <f t="shared" si="60"/>
        <v>20</v>
      </c>
      <c r="F160" s="2"/>
    </row>
    <row r="161" spans="1:6" ht="25.5" hidden="1" outlineLevel="5">
      <c r="A161" s="32" t="s">
        <v>72</v>
      </c>
      <c r="B161" s="34" t="s">
        <v>408</v>
      </c>
      <c r="C161" s="17">
        <f>C162</f>
        <v>20</v>
      </c>
      <c r="D161" s="17">
        <f t="shared" si="60"/>
        <v>20</v>
      </c>
      <c r="E161" s="17">
        <f t="shared" si="60"/>
        <v>20</v>
      </c>
      <c r="F161" s="2"/>
    </row>
    <row r="162" spans="1:6" ht="25.5" hidden="1" outlineLevel="6">
      <c r="A162" s="32" t="s">
        <v>72</v>
      </c>
      <c r="B162" s="34" t="s">
        <v>347</v>
      </c>
      <c r="C162" s="17">
        <f>'№ 8 ведомственная'!F156</f>
        <v>20</v>
      </c>
      <c r="D162" s="17">
        <f>'№ 8 ведомственная'!G156</f>
        <v>20</v>
      </c>
      <c r="E162" s="17">
        <f>'№ 8 ведомственная'!H156</f>
        <v>20</v>
      </c>
      <c r="F162" s="2"/>
    </row>
    <row r="163" spans="1:6" s="51" customFormat="1" collapsed="1">
      <c r="A163" s="37" t="s">
        <v>85</v>
      </c>
      <c r="B163" s="38" t="s">
        <v>290</v>
      </c>
      <c r="C163" s="14">
        <f>C164+C178+C184+C215</f>
        <v>78422.8</v>
      </c>
      <c r="D163" s="14">
        <f t="shared" ref="D163:E163" si="61">D164+D178+D184+D215</f>
        <v>86520.9</v>
      </c>
      <c r="E163" s="14">
        <f t="shared" si="61"/>
        <v>87941</v>
      </c>
      <c r="F163" s="4"/>
    </row>
    <row r="164" spans="1:6" outlineLevel="1">
      <c r="A164" s="32" t="s">
        <v>181</v>
      </c>
      <c r="B164" s="34" t="s">
        <v>330</v>
      </c>
      <c r="C164" s="17">
        <f>'№ 8 ведомственная'!F333+'№ 8 ведомственная'!F457</f>
        <v>90</v>
      </c>
      <c r="D164" s="17">
        <f>'№ 8 ведомственная'!G333+'№ 8 ведомственная'!G457</f>
        <v>90</v>
      </c>
      <c r="E164" s="17">
        <f>'№ 8 ведомственная'!H333+'№ 8 ведомственная'!H457</f>
        <v>90</v>
      </c>
      <c r="F164" s="2"/>
    </row>
    <row r="165" spans="1:6" ht="38.25" hidden="1" outlineLevel="2">
      <c r="A165" s="32" t="s">
        <v>181</v>
      </c>
      <c r="B165" s="34" t="s">
        <v>328</v>
      </c>
      <c r="C165" s="17">
        <f>C166</f>
        <v>90</v>
      </c>
      <c r="D165" s="17">
        <f t="shared" ref="D165:E165" si="62">D166</f>
        <v>90</v>
      </c>
      <c r="E165" s="17">
        <f t="shared" si="62"/>
        <v>90</v>
      </c>
      <c r="F165" s="2"/>
    </row>
    <row r="166" spans="1:6" ht="25.5" hidden="1" outlineLevel="3">
      <c r="A166" s="32" t="s">
        <v>181</v>
      </c>
      <c r="B166" s="34" t="s">
        <v>484</v>
      </c>
      <c r="C166" s="17">
        <f>C167+C170</f>
        <v>90</v>
      </c>
      <c r="D166" s="17">
        <f t="shared" ref="D166:E166" si="63">D167+D170</f>
        <v>90</v>
      </c>
      <c r="E166" s="17">
        <f t="shared" si="63"/>
        <v>90</v>
      </c>
      <c r="F166" s="2"/>
    </row>
    <row r="167" spans="1:6" ht="38.25" hidden="1" outlineLevel="4">
      <c r="A167" s="32" t="s">
        <v>181</v>
      </c>
      <c r="B167" s="34" t="s">
        <v>524</v>
      </c>
      <c r="C167" s="17">
        <f>C168</f>
        <v>50</v>
      </c>
      <c r="D167" s="17">
        <f t="shared" ref="D167:E168" si="64">D168</f>
        <v>50</v>
      </c>
      <c r="E167" s="17">
        <f t="shared" si="64"/>
        <v>50</v>
      </c>
      <c r="F167" s="2"/>
    </row>
    <row r="168" spans="1:6" ht="25.5" hidden="1" outlineLevel="5">
      <c r="A168" s="32" t="s">
        <v>181</v>
      </c>
      <c r="B168" s="34" t="s">
        <v>525</v>
      </c>
      <c r="C168" s="17">
        <f>C169</f>
        <v>50</v>
      </c>
      <c r="D168" s="17">
        <f t="shared" si="64"/>
        <v>50</v>
      </c>
      <c r="E168" s="17">
        <f t="shared" si="64"/>
        <v>50</v>
      </c>
      <c r="F168" s="2"/>
    </row>
    <row r="169" spans="1:6" ht="51" hidden="1" outlineLevel="6">
      <c r="A169" s="32" t="s">
        <v>181</v>
      </c>
      <c r="B169" s="34" t="s">
        <v>346</v>
      </c>
      <c r="C169" s="17">
        <f>'№ 8 ведомственная'!F462</f>
        <v>50</v>
      </c>
      <c r="D169" s="17">
        <f>'№ 8 ведомственная'!G462</f>
        <v>50</v>
      </c>
      <c r="E169" s="17">
        <f>'№ 8 ведомственная'!H462</f>
        <v>50</v>
      </c>
      <c r="F169" s="2"/>
    </row>
    <row r="170" spans="1:6" ht="25.5" hidden="1" outlineLevel="4">
      <c r="A170" s="32" t="s">
        <v>181</v>
      </c>
      <c r="B170" s="34" t="s">
        <v>485</v>
      </c>
      <c r="C170" s="17">
        <f>C171</f>
        <v>40</v>
      </c>
      <c r="D170" s="17">
        <f t="shared" ref="D170:E171" si="65">D171</f>
        <v>40</v>
      </c>
      <c r="E170" s="17">
        <f t="shared" si="65"/>
        <v>40</v>
      </c>
      <c r="F170" s="2"/>
    </row>
    <row r="171" spans="1:6" ht="25.5" hidden="1" outlineLevel="5">
      <c r="A171" s="32" t="s">
        <v>181</v>
      </c>
      <c r="B171" s="34" t="s">
        <v>486</v>
      </c>
      <c r="C171" s="17">
        <f>C172</f>
        <v>40</v>
      </c>
      <c r="D171" s="17">
        <f t="shared" si="65"/>
        <v>40</v>
      </c>
      <c r="E171" s="17">
        <f t="shared" si="65"/>
        <v>40</v>
      </c>
      <c r="F171" s="2"/>
    </row>
    <row r="172" spans="1:6" ht="25.5" hidden="1" outlineLevel="6">
      <c r="A172" s="32" t="s">
        <v>181</v>
      </c>
      <c r="B172" s="34" t="s">
        <v>373</v>
      </c>
      <c r="C172" s="17">
        <f>'№ 8 ведомственная'!F338</f>
        <v>40</v>
      </c>
      <c r="D172" s="17">
        <f>'№ 8 ведомственная'!G338</f>
        <v>40</v>
      </c>
      <c r="E172" s="17">
        <f>'№ 8 ведомственная'!H338</f>
        <v>40</v>
      </c>
      <c r="F172" s="2"/>
    </row>
    <row r="173" spans="1:6" ht="51" hidden="1" outlineLevel="2">
      <c r="A173" s="32" t="s">
        <v>86</v>
      </c>
      <c r="B173" s="34" t="s">
        <v>312</v>
      </c>
      <c r="C173" s="17" t="e">
        <f>C174</f>
        <v>#REF!</v>
      </c>
      <c r="D173" s="17" t="e">
        <f t="shared" ref="D173:E176" si="66">D174</f>
        <v>#REF!</v>
      </c>
      <c r="E173" s="17" t="e">
        <f t="shared" si="66"/>
        <v>#REF!</v>
      </c>
      <c r="F173" s="2"/>
    </row>
    <row r="174" spans="1:6" ht="25.5" hidden="1" outlineLevel="3">
      <c r="A174" s="32" t="s">
        <v>86</v>
      </c>
      <c r="B174" s="34" t="s">
        <v>409</v>
      </c>
      <c r="C174" s="17" t="e">
        <f>C175</f>
        <v>#REF!</v>
      </c>
      <c r="D174" s="17" t="e">
        <f t="shared" si="66"/>
        <v>#REF!</v>
      </c>
      <c r="E174" s="17" t="e">
        <f t="shared" si="66"/>
        <v>#REF!</v>
      </c>
      <c r="F174" s="2"/>
    </row>
    <row r="175" spans="1:6" ht="25.5" hidden="1" outlineLevel="4">
      <c r="A175" s="32" t="s">
        <v>86</v>
      </c>
      <c r="B175" s="34" t="s">
        <v>410</v>
      </c>
      <c r="C175" s="17" t="e">
        <f>C176</f>
        <v>#REF!</v>
      </c>
      <c r="D175" s="17" t="e">
        <f t="shared" si="66"/>
        <v>#REF!</v>
      </c>
      <c r="E175" s="17" t="e">
        <f t="shared" si="66"/>
        <v>#REF!</v>
      </c>
      <c r="F175" s="2"/>
    </row>
    <row r="176" spans="1:6" ht="63.75" hidden="1" outlineLevel="5">
      <c r="A176" s="32" t="s">
        <v>86</v>
      </c>
      <c r="B176" s="34" t="s">
        <v>411</v>
      </c>
      <c r="C176" s="17" t="e">
        <f>C177</f>
        <v>#REF!</v>
      </c>
      <c r="D176" s="17" t="e">
        <f t="shared" si="66"/>
        <v>#REF!</v>
      </c>
      <c r="E176" s="17" t="e">
        <f t="shared" si="66"/>
        <v>#REF!</v>
      </c>
      <c r="F176" s="2"/>
    </row>
    <row r="177" spans="1:6" ht="25.5" hidden="1" outlineLevel="6">
      <c r="A177" s="32" t="s">
        <v>86</v>
      </c>
      <c r="B177" s="34" t="s">
        <v>347</v>
      </c>
      <c r="C177" s="17" t="e">
        <f>'№ 8 ведомственная'!#REF!</f>
        <v>#REF!</v>
      </c>
      <c r="D177" s="17" t="e">
        <f>'№ 8 ведомственная'!#REF!</f>
        <v>#REF!</v>
      </c>
      <c r="E177" s="17" t="e">
        <f>'№ 8 ведомственная'!#REF!</f>
        <v>#REF!</v>
      </c>
      <c r="F177" s="2"/>
    </row>
    <row r="178" spans="1:6" outlineLevel="1" collapsed="1">
      <c r="A178" s="32" t="s">
        <v>90</v>
      </c>
      <c r="B178" s="34" t="s">
        <v>313</v>
      </c>
      <c r="C178" s="17">
        <f>'№ 8 ведомственная'!F158</f>
        <v>14087.3</v>
      </c>
      <c r="D178" s="17">
        <f>'№ 8 ведомственная'!G158</f>
        <v>14258.5</v>
      </c>
      <c r="E178" s="17">
        <f>'№ 8 ведомственная'!H158</f>
        <v>15071.2</v>
      </c>
      <c r="F178" s="2"/>
    </row>
    <row r="179" spans="1:6" ht="51" hidden="1" outlineLevel="2">
      <c r="A179" s="32" t="s">
        <v>90</v>
      </c>
      <c r="B179" s="34" t="s">
        <v>312</v>
      </c>
      <c r="C179" s="17">
        <f>C180</f>
        <v>2817.5</v>
      </c>
      <c r="D179" s="17">
        <f t="shared" ref="D179:E182" si="67">D180</f>
        <v>2817.5</v>
      </c>
      <c r="E179" s="17">
        <f t="shared" si="67"/>
        <v>2817.5</v>
      </c>
      <c r="F179" s="2"/>
    </row>
    <row r="180" spans="1:6" ht="25.5" hidden="1" outlineLevel="3">
      <c r="A180" s="32" t="s">
        <v>90</v>
      </c>
      <c r="B180" s="34" t="s">
        <v>412</v>
      </c>
      <c r="C180" s="17">
        <f>C181</f>
        <v>2817.5</v>
      </c>
      <c r="D180" s="17">
        <f t="shared" si="67"/>
        <v>2817.5</v>
      </c>
      <c r="E180" s="17">
        <f t="shared" si="67"/>
        <v>2817.5</v>
      </c>
      <c r="F180" s="2"/>
    </row>
    <row r="181" spans="1:6" hidden="1" outlineLevel="4">
      <c r="A181" s="32" t="s">
        <v>90</v>
      </c>
      <c r="B181" s="34" t="s">
        <v>413</v>
      </c>
      <c r="C181" s="17">
        <f>C182</f>
        <v>2817.5</v>
      </c>
      <c r="D181" s="17">
        <f t="shared" si="67"/>
        <v>2817.5</v>
      </c>
      <c r="E181" s="17">
        <f t="shared" si="67"/>
        <v>2817.5</v>
      </c>
      <c r="F181" s="2"/>
    </row>
    <row r="182" spans="1:6" ht="38.25" hidden="1" outlineLevel="5">
      <c r="A182" s="32" t="s">
        <v>90</v>
      </c>
      <c r="B182" s="34" t="s">
        <v>414</v>
      </c>
      <c r="C182" s="17">
        <f>C183</f>
        <v>2817.5</v>
      </c>
      <c r="D182" s="17">
        <f t="shared" si="67"/>
        <v>2817.5</v>
      </c>
      <c r="E182" s="17">
        <f t="shared" si="67"/>
        <v>2817.5</v>
      </c>
      <c r="F182" s="2"/>
    </row>
    <row r="183" spans="1:6" ht="25.5" hidden="1" outlineLevel="6">
      <c r="A183" s="32" t="s">
        <v>90</v>
      </c>
      <c r="B183" s="34" t="s">
        <v>347</v>
      </c>
      <c r="C183" s="17">
        <f>'№ 8 ведомственная'!F163</f>
        <v>2817.5</v>
      </c>
      <c r="D183" s="17">
        <f>'№ 8 ведомственная'!G163</f>
        <v>2817.5</v>
      </c>
      <c r="E183" s="17">
        <f>'№ 8 ведомственная'!H163</f>
        <v>2817.5</v>
      </c>
      <c r="F183" s="2"/>
    </row>
    <row r="184" spans="1:6" outlineLevel="1" collapsed="1">
      <c r="A184" s="32" t="s">
        <v>94</v>
      </c>
      <c r="B184" s="34" t="s">
        <v>314</v>
      </c>
      <c r="C184" s="17">
        <f>'№ 8 ведомственная'!F166</f>
        <v>63764.5</v>
      </c>
      <c r="D184" s="17">
        <f>'№ 8 ведомственная'!G166</f>
        <v>71691.399999999994</v>
      </c>
      <c r="E184" s="17">
        <f>'№ 8 ведомственная'!H166</f>
        <v>72298.8</v>
      </c>
      <c r="F184" s="2"/>
    </row>
    <row r="185" spans="1:6" ht="51" hidden="1" outlineLevel="2">
      <c r="A185" s="32" t="s">
        <v>94</v>
      </c>
      <c r="B185" s="34" t="s">
        <v>312</v>
      </c>
      <c r="C185" s="17" t="e">
        <f>C186+C202+C211</f>
        <v>#REF!</v>
      </c>
      <c r="D185" s="17" t="e">
        <f>D186+D202+D211</f>
        <v>#REF!</v>
      </c>
      <c r="E185" s="17" t="e">
        <f>E186+E202+E211</f>
        <v>#REF!</v>
      </c>
      <c r="F185" s="2"/>
    </row>
    <row r="186" spans="1:6" ht="25.5" hidden="1" outlineLevel="3">
      <c r="A186" s="32" t="s">
        <v>94</v>
      </c>
      <c r="B186" s="34" t="s">
        <v>412</v>
      </c>
      <c r="C186" s="17">
        <f>C187+C196+C199</f>
        <v>30220.600000000002</v>
      </c>
      <c r="D186" s="17">
        <f>D187+D196+D199</f>
        <v>30663.800000000003</v>
      </c>
      <c r="E186" s="17">
        <f>E187+E196+E199</f>
        <v>31127.4</v>
      </c>
      <c r="F186" s="2"/>
    </row>
    <row r="187" spans="1:6" ht="38.25" hidden="1" outlineLevel="4">
      <c r="A187" s="32" t="s">
        <v>94</v>
      </c>
      <c r="B187" s="34" t="s">
        <v>415</v>
      </c>
      <c r="C187" s="17">
        <f>C188+C190+C192+C194</f>
        <v>22728.2</v>
      </c>
      <c r="D187" s="17">
        <f t="shared" ref="D187:E187" si="68">D188+D190+D192+D194</f>
        <v>23171.4</v>
      </c>
      <c r="E187" s="17">
        <f t="shared" si="68"/>
        <v>23635</v>
      </c>
      <c r="F187" s="2"/>
    </row>
    <row r="188" spans="1:6" ht="63.75" hidden="1" outlineLevel="5">
      <c r="A188" s="32" t="s">
        <v>94</v>
      </c>
      <c r="B188" s="34" t="s">
        <v>416</v>
      </c>
      <c r="C188" s="17">
        <f>C189</f>
        <v>10228.200000000001</v>
      </c>
      <c r="D188" s="17">
        <f t="shared" ref="D188:E188" si="69">D189</f>
        <v>10671.4</v>
      </c>
      <c r="E188" s="17">
        <f t="shared" si="69"/>
        <v>11135</v>
      </c>
      <c r="F188" s="2"/>
    </row>
    <row r="189" spans="1:6" ht="25.5" hidden="1" outlineLevel="6">
      <c r="A189" s="32" t="s">
        <v>94</v>
      </c>
      <c r="B189" s="34" t="s">
        <v>347</v>
      </c>
      <c r="C189" s="17">
        <f>'№ 8 ведомственная'!F171</f>
        <v>10228.200000000001</v>
      </c>
      <c r="D189" s="17">
        <f>'№ 8 ведомственная'!G171</f>
        <v>10671.4</v>
      </c>
      <c r="E189" s="17">
        <f>'№ 8 ведомственная'!H171</f>
        <v>11135</v>
      </c>
      <c r="F189" s="2"/>
    </row>
    <row r="190" spans="1:6" ht="25.5" hidden="1" outlineLevel="5">
      <c r="A190" s="32" t="s">
        <v>94</v>
      </c>
      <c r="B190" s="34" t="s">
        <v>417</v>
      </c>
      <c r="C190" s="17">
        <f>C191</f>
        <v>6500</v>
      </c>
      <c r="D190" s="17">
        <f t="shared" ref="D190:E190" si="70">D191</f>
        <v>6500</v>
      </c>
      <c r="E190" s="17">
        <f t="shared" si="70"/>
        <v>6500</v>
      </c>
      <c r="F190" s="2"/>
    </row>
    <row r="191" spans="1:6" ht="25.5" hidden="1" outlineLevel="6">
      <c r="A191" s="32" t="s">
        <v>94</v>
      </c>
      <c r="B191" s="34" t="s">
        <v>373</v>
      </c>
      <c r="C191" s="17">
        <f>'№ 8 ведомственная'!F173</f>
        <v>6500</v>
      </c>
      <c r="D191" s="17">
        <f>'№ 8 ведомственная'!G173</f>
        <v>6500</v>
      </c>
      <c r="E191" s="17">
        <f>'№ 8 ведомственная'!H173</f>
        <v>6500</v>
      </c>
      <c r="F191" s="2"/>
    </row>
    <row r="192" spans="1:6" ht="25.5" hidden="1" outlineLevel="5">
      <c r="A192" s="32" t="s">
        <v>94</v>
      </c>
      <c r="B192" s="34" t="s">
        <v>418</v>
      </c>
      <c r="C192" s="17">
        <f>C193</f>
        <v>2000</v>
      </c>
      <c r="D192" s="17">
        <f t="shared" ref="D192:E192" si="71">D193</f>
        <v>2000</v>
      </c>
      <c r="E192" s="17">
        <f t="shared" si="71"/>
        <v>2000</v>
      </c>
      <c r="F192" s="2"/>
    </row>
    <row r="193" spans="1:6" ht="25.5" hidden="1" outlineLevel="6">
      <c r="A193" s="32" t="s">
        <v>94</v>
      </c>
      <c r="B193" s="34" t="s">
        <v>347</v>
      </c>
      <c r="C193" s="17">
        <f>'№ 8 ведомственная'!F175</f>
        <v>2000</v>
      </c>
      <c r="D193" s="17">
        <f>'№ 8 ведомственная'!G175</f>
        <v>2000</v>
      </c>
      <c r="E193" s="17">
        <f>'№ 8 ведомственная'!H175</f>
        <v>2000</v>
      </c>
      <c r="F193" s="2"/>
    </row>
    <row r="194" spans="1:6" ht="51" hidden="1" outlineLevel="5">
      <c r="A194" s="32" t="s">
        <v>94</v>
      </c>
      <c r="B194" s="34" t="s">
        <v>419</v>
      </c>
      <c r="C194" s="17">
        <f>C195</f>
        <v>4000</v>
      </c>
      <c r="D194" s="17">
        <f t="shared" ref="D194:E194" si="72">D195</f>
        <v>4000</v>
      </c>
      <c r="E194" s="17">
        <f t="shared" si="72"/>
        <v>4000</v>
      </c>
      <c r="F194" s="2"/>
    </row>
    <row r="195" spans="1:6" ht="25.5" hidden="1" outlineLevel="6">
      <c r="A195" s="32" t="s">
        <v>94</v>
      </c>
      <c r="B195" s="34" t="s">
        <v>347</v>
      </c>
      <c r="C195" s="17">
        <f>'№ 8 ведомственная'!F177</f>
        <v>4000</v>
      </c>
      <c r="D195" s="17">
        <f>'№ 8 ведомственная'!G177</f>
        <v>4000</v>
      </c>
      <c r="E195" s="17">
        <f>'№ 8 ведомственная'!H177</f>
        <v>4000</v>
      </c>
      <c r="F195" s="2"/>
    </row>
    <row r="196" spans="1:6" ht="38.25" hidden="1" outlineLevel="4">
      <c r="A196" s="32" t="s">
        <v>94</v>
      </c>
      <c r="B196" s="34" t="s">
        <v>420</v>
      </c>
      <c r="C196" s="17">
        <f>C198</f>
        <v>6709.5</v>
      </c>
      <c r="D196" s="17">
        <f t="shared" ref="D196:E196" si="73">D198</f>
        <v>6709.5</v>
      </c>
      <c r="E196" s="17">
        <f t="shared" si="73"/>
        <v>6709.5</v>
      </c>
      <c r="F196" s="2"/>
    </row>
    <row r="197" spans="1:6" ht="25.5" hidden="1" outlineLevel="5">
      <c r="A197" s="32" t="s">
        <v>94</v>
      </c>
      <c r="B197" s="34" t="s">
        <v>577</v>
      </c>
      <c r="C197" s="17">
        <f>C198</f>
        <v>6709.5</v>
      </c>
      <c r="D197" s="17">
        <f t="shared" ref="D197:E197" si="74">D198</f>
        <v>6709.5</v>
      </c>
      <c r="E197" s="17">
        <f t="shared" si="74"/>
        <v>6709.5</v>
      </c>
      <c r="F197" s="2"/>
    </row>
    <row r="198" spans="1:6" ht="25.5" hidden="1" outlineLevel="6">
      <c r="A198" s="32" t="s">
        <v>94</v>
      </c>
      <c r="B198" s="34" t="s">
        <v>347</v>
      </c>
      <c r="C198" s="17">
        <f>'№ 8 ведомственная'!F182</f>
        <v>6709.5</v>
      </c>
      <c r="D198" s="17">
        <f>'№ 8 ведомственная'!G182</f>
        <v>6709.5</v>
      </c>
      <c r="E198" s="17">
        <f>'№ 8 ведомственная'!H182</f>
        <v>6709.5</v>
      </c>
      <c r="F198" s="2"/>
    </row>
    <row r="199" spans="1:6" ht="25.5" hidden="1" outlineLevel="4">
      <c r="A199" s="32" t="s">
        <v>94</v>
      </c>
      <c r="B199" s="34" t="s">
        <v>421</v>
      </c>
      <c r="C199" s="17">
        <f>C200</f>
        <v>782.9</v>
      </c>
      <c r="D199" s="17">
        <f t="shared" ref="D199:E200" si="75">D200</f>
        <v>782.9</v>
      </c>
      <c r="E199" s="17">
        <f t="shared" si="75"/>
        <v>782.9</v>
      </c>
      <c r="F199" s="2"/>
    </row>
    <row r="200" spans="1:6" ht="25.5" hidden="1" outlineLevel="5">
      <c r="A200" s="32" t="s">
        <v>94</v>
      </c>
      <c r="B200" s="34" t="s">
        <v>422</v>
      </c>
      <c r="C200" s="17">
        <f>C201</f>
        <v>782.9</v>
      </c>
      <c r="D200" s="17">
        <f t="shared" si="75"/>
        <v>782.9</v>
      </c>
      <c r="E200" s="17">
        <f t="shared" si="75"/>
        <v>782.9</v>
      </c>
      <c r="F200" s="2"/>
    </row>
    <row r="201" spans="1:6" ht="25.5" hidden="1" outlineLevel="6">
      <c r="A201" s="32" t="s">
        <v>94</v>
      </c>
      <c r="B201" s="34" t="s">
        <v>347</v>
      </c>
      <c r="C201" s="17">
        <f>'№ 8 ведомственная'!F187</f>
        <v>782.9</v>
      </c>
      <c r="D201" s="17">
        <f>'№ 8 ведомственная'!G187</f>
        <v>782.9</v>
      </c>
      <c r="E201" s="17">
        <f>'№ 8 ведомственная'!H187</f>
        <v>782.9</v>
      </c>
      <c r="F201" s="2"/>
    </row>
    <row r="202" spans="1:6" ht="25.5" hidden="1" outlineLevel="3">
      <c r="A202" s="32" t="s">
        <v>94</v>
      </c>
      <c r="B202" s="34" t="s">
        <v>423</v>
      </c>
      <c r="C202" s="17" t="e">
        <f>C203+C208</f>
        <v>#REF!</v>
      </c>
      <c r="D202" s="17" t="e">
        <f>D203+D208</f>
        <v>#REF!</v>
      </c>
      <c r="E202" s="17" t="e">
        <f>E203+E208</f>
        <v>#REF!</v>
      </c>
      <c r="F202" s="2"/>
    </row>
    <row r="203" spans="1:6" ht="38.25" hidden="1" outlineLevel="4">
      <c r="A203" s="32" t="s">
        <v>94</v>
      </c>
      <c r="B203" s="34" t="s">
        <v>424</v>
      </c>
      <c r="C203" s="17" t="e">
        <f>C204+C206</f>
        <v>#REF!</v>
      </c>
      <c r="D203" s="17" t="e">
        <f t="shared" ref="D203:E203" si="76">D204+D206</f>
        <v>#REF!</v>
      </c>
      <c r="E203" s="17" t="e">
        <f t="shared" si="76"/>
        <v>#REF!</v>
      </c>
      <c r="F203" s="2"/>
    </row>
    <row r="204" spans="1:6" ht="25.5" hidden="1" outlineLevel="5">
      <c r="A204" s="32" t="s">
        <v>94</v>
      </c>
      <c r="B204" s="34" t="s">
        <v>425</v>
      </c>
      <c r="C204" s="17" t="e">
        <f>C205</f>
        <v>#REF!</v>
      </c>
      <c r="D204" s="17" t="e">
        <f t="shared" ref="D204:E204" si="77">D205</f>
        <v>#REF!</v>
      </c>
      <c r="E204" s="17" t="e">
        <f t="shared" si="77"/>
        <v>#REF!</v>
      </c>
      <c r="F204" s="2"/>
    </row>
    <row r="205" spans="1:6" ht="25.5" hidden="1" outlineLevel="6">
      <c r="A205" s="32" t="s">
        <v>94</v>
      </c>
      <c r="B205" s="34" t="s">
        <v>347</v>
      </c>
      <c r="C205" s="17" t="e">
        <f>'№ 8 ведомственная'!#REF!</f>
        <v>#REF!</v>
      </c>
      <c r="D205" s="17" t="e">
        <f>'№ 8 ведомственная'!#REF!</f>
        <v>#REF!</v>
      </c>
      <c r="E205" s="17" t="e">
        <f>'№ 8 ведомственная'!#REF!</f>
        <v>#REF!</v>
      </c>
      <c r="F205" s="2"/>
    </row>
    <row r="206" spans="1:6" ht="38.25" hidden="1" outlineLevel="5">
      <c r="A206" s="32" t="s">
        <v>94</v>
      </c>
      <c r="B206" s="34" t="s">
        <v>593</v>
      </c>
      <c r="C206" s="17" t="e">
        <f>C207</f>
        <v>#REF!</v>
      </c>
      <c r="D206" s="17" t="e">
        <f t="shared" ref="D206:E206" si="78">D207</f>
        <v>#REF!</v>
      </c>
      <c r="E206" s="17" t="e">
        <f t="shared" si="78"/>
        <v>#REF!</v>
      </c>
      <c r="F206" s="2"/>
    </row>
    <row r="207" spans="1:6" ht="25.5" hidden="1" outlineLevel="6">
      <c r="A207" s="32" t="s">
        <v>94</v>
      </c>
      <c r="B207" s="34" t="s">
        <v>347</v>
      </c>
      <c r="C207" s="17" t="e">
        <f>'№ 8 ведомственная'!#REF!</f>
        <v>#REF!</v>
      </c>
      <c r="D207" s="17" t="e">
        <f>'№ 8 ведомственная'!#REF!</f>
        <v>#REF!</v>
      </c>
      <c r="E207" s="17" t="e">
        <f>'№ 8 ведомственная'!#REF!</f>
        <v>#REF!</v>
      </c>
      <c r="F207" s="2"/>
    </row>
    <row r="208" spans="1:6" ht="38.25" hidden="1" outlineLevel="4">
      <c r="A208" s="32" t="s">
        <v>94</v>
      </c>
      <c r="B208" s="34" t="s">
        <v>427</v>
      </c>
      <c r="C208" s="17">
        <f>C209</f>
        <v>656.8</v>
      </c>
      <c r="D208" s="17">
        <f t="shared" ref="D208:E209" si="79">D209</f>
        <v>656.8</v>
      </c>
      <c r="E208" s="17">
        <f t="shared" si="79"/>
        <v>656.8</v>
      </c>
      <c r="F208" s="2"/>
    </row>
    <row r="209" spans="1:6" ht="38.25" hidden="1" outlineLevel="5">
      <c r="A209" s="32" t="s">
        <v>94</v>
      </c>
      <c r="B209" s="34" t="s">
        <v>426</v>
      </c>
      <c r="C209" s="17">
        <f>C210</f>
        <v>656.8</v>
      </c>
      <c r="D209" s="17">
        <f t="shared" si="79"/>
        <v>656.8</v>
      </c>
      <c r="E209" s="17">
        <f t="shared" si="79"/>
        <v>656.8</v>
      </c>
      <c r="F209" s="2"/>
    </row>
    <row r="210" spans="1:6" ht="25.5" hidden="1" outlineLevel="6">
      <c r="A210" s="32" t="s">
        <v>94</v>
      </c>
      <c r="B210" s="34" t="s">
        <v>347</v>
      </c>
      <c r="C210" s="17">
        <f>'№ 8 ведомственная'!F193</f>
        <v>656.8</v>
      </c>
      <c r="D210" s="17">
        <f>'№ 8 ведомственная'!G193</f>
        <v>656.8</v>
      </c>
      <c r="E210" s="17">
        <f>'№ 8 ведомственная'!H193</f>
        <v>656.8</v>
      </c>
      <c r="F210" s="2"/>
    </row>
    <row r="211" spans="1:6" ht="25.5" hidden="1" outlineLevel="3">
      <c r="A211" s="32" t="s">
        <v>94</v>
      </c>
      <c r="B211" s="34" t="s">
        <v>409</v>
      </c>
      <c r="C211" s="17" t="e">
        <f>C212</f>
        <v>#REF!</v>
      </c>
      <c r="D211" s="17" t="e">
        <f t="shared" ref="D211:E213" si="80">D212</f>
        <v>#REF!</v>
      </c>
      <c r="E211" s="17" t="e">
        <f t="shared" si="80"/>
        <v>#REF!</v>
      </c>
      <c r="F211" s="2"/>
    </row>
    <row r="212" spans="1:6" ht="25.5" hidden="1" outlineLevel="4">
      <c r="A212" s="32" t="s">
        <v>94</v>
      </c>
      <c r="B212" s="34" t="s">
        <v>428</v>
      </c>
      <c r="C212" s="17" t="e">
        <f>C213</f>
        <v>#REF!</v>
      </c>
      <c r="D212" s="17" t="e">
        <f t="shared" si="80"/>
        <v>#REF!</v>
      </c>
      <c r="E212" s="17" t="e">
        <f t="shared" si="80"/>
        <v>#REF!</v>
      </c>
      <c r="F212" s="2"/>
    </row>
    <row r="213" spans="1:6" ht="63.75" hidden="1" outlineLevel="5">
      <c r="A213" s="32" t="s">
        <v>94</v>
      </c>
      <c r="B213" s="34" t="s">
        <v>429</v>
      </c>
      <c r="C213" s="17" t="e">
        <f>C214</f>
        <v>#REF!</v>
      </c>
      <c r="D213" s="17" t="e">
        <f t="shared" si="80"/>
        <v>#REF!</v>
      </c>
      <c r="E213" s="17" t="e">
        <f t="shared" si="80"/>
        <v>#REF!</v>
      </c>
      <c r="F213" s="2"/>
    </row>
    <row r="214" spans="1:6" ht="25.5" hidden="1" outlineLevel="6">
      <c r="A214" s="32" t="s">
        <v>94</v>
      </c>
      <c r="B214" s="34" t="s">
        <v>347</v>
      </c>
      <c r="C214" s="17" t="e">
        <f>'№ 8 ведомственная'!#REF!</f>
        <v>#REF!</v>
      </c>
      <c r="D214" s="17" t="e">
        <f>'№ 8 ведомственная'!#REF!</f>
        <v>#REF!</v>
      </c>
      <c r="E214" s="17" t="e">
        <f>'№ 8 ведомственная'!#REF!</f>
        <v>#REF!</v>
      </c>
      <c r="F214" s="2"/>
    </row>
    <row r="215" spans="1:6" outlineLevel="1" collapsed="1">
      <c r="A215" s="32" t="s">
        <v>108</v>
      </c>
      <c r="B215" s="34" t="s">
        <v>315</v>
      </c>
      <c r="C215" s="17">
        <f>'№ 8 ведомственная'!F194+'№ 8 ведомственная'!F463</f>
        <v>481</v>
      </c>
      <c r="D215" s="17">
        <f>'№ 8 ведомственная'!G194+'№ 8 ведомственная'!G463</f>
        <v>481</v>
      </c>
      <c r="E215" s="17">
        <f>'№ 8 ведомственная'!H194+'№ 8 ведомственная'!H463</f>
        <v>481</v>
      </c>
      <c r="F215" s="2"/>
    </row>
    <row r="216" spans="1:6" ht="51" hidden="1" outlineLevel="2">
      <c r="A216" s="32" t="s">
        <v>108</v>
      </c>
      <c r="B216" s="34" t="s">
        <v>306</v>
      </c>
      <c r="C216" s="17" t="e">
        <f>C217</f>
        <v>#REF!</v>
      </c>
      <c r="D216" s="17" t="e">
        <f t="shared" ref="D216:E217" si="81">D217</f>
        <v>#REF!</v>
      </c>
      <c r="E216" s="17" t="e">
        <f t="shared" si="81"/>
        <v>#REF!</v>
      </c>
      <c r="F216" s="2"/>
    </row>
    <row r="217" spans="1:6" ht="25.5" hidden="1" outlineLevel="3">
      <c r="A217" s="32" t="s">
        <v>108</v>
      </c>
      <c r="B217" s="34" t="s">
        <v>368</v>
      </c>
      <c r="C217" s="17" t="e">
        <f>C218</f>
        <v>#REF!</v>
      </c>
      <c r="D217" s="17" t="e">
        <f t="shared" si="81"/>
        <v>#REF!</v>
      </c>
      <c r="E217" s="17" t="e">
        <f t="shared" si="81"/>
        <v>#REF!</v>
      </c>
      <c r="F217" s="2"/>
    </row>
    <row r="218" spans="1:6" ht="51" hidden="1" outlineLevel="4">
      <c r="A218" s="32" t="s">
        <v>108</v>
      </c>
      <c r="B218" s="34" t="s">
        <v>369</v>
      </c>
      <c r="C218" s="17" t="e">
        <f>C219+C221</f>
        <v>#REF!</v>
      </c>
      <c r="D218" s="17" t="e">
        <f t="shared" ref="D218:E218" si="82">D219+D221</f>
        <v>#REF!</v>
      </c>
      <c r="E218" s="17" t="e">
        <f t="shared" si="82"/>
        <v>#REF!</v>
      </c>
      <c r="F218" s="2"/>
    </row>
    <row r="219" spans="1:6" hidden="1" outlineLevel="5">
      <c r="A219" s="32" t="s">
        <v>108</v>
      </c>
      <c r="B219" s="34" t="s">
        <v>430</v>
      </c>
      <c r="C219" s="17">
        <f>C220</f>
        <v>300</v>
      </c>
      <c r="D219" s="17">
        <f t="shared" ref="D219:E219" si="83">D220</f>
        <v>300</v>
      </c>
      <c r="E219" s="17">
        <f t="shared" si="83"/>
        <v>300</v>
      </c>
      <c r="F219" s="2"/>
    </row>
    <row r="220" spans="1:6" ht="25.5" hidden="1" outlineLevel="6">
      <c r="A220" s="32" t="s">
        <v>108</v>
      </c>
      <c r="B220" s="34" t="s">
        <v>347</v>
      </c>
      <c r="C220" s="17">
        <f>'№ 8 ведомственная'!F199</f>
        <v>300</v>
      </c>
      <c r="D220" s="17">
        <f>'№ 8 ведомственная'!G199</f>
        <v>300</v>
      </c>
      <c r="E220" s="17">
        <f>'№ 8 ведомственная'!H199</f>
        <v>300</v>
      </c>
      <c r="F220" s="2"/>
    </row>
    <row r="221" spans="1:6" ht="25.5" hidden="1" outlineLevel="5">
      <c r="A221" s="32" t="s">
        <v>108</v>
      </c>
      <c r="B221" s="34" t="s">
        <v>431</v>
      </c>
      <c r="C221" s="17" t="e">
        <f>C222</f>
        <v>#REF!</v>
      </c>
      <c r="D221" s="17" t="e">
        <f t="shared" ref="D221:E221" si="84">D222</f>
        <v>#REF!</v>
      </c>
      <c r="E221" s="17" t="e">
        <f t="shared" si="84"/>
        <v>#REF!</v>
      </c>
      <c r="F221" s="2"/>
    </row>
    <row r="222" spans="1:6" ht="25.5" hidden="1" outlineLevel="6">
      <c r="A222" s="32" t="s">
        <v>108</v>
      </c>
      <c r="B222" s="34" t="s">
        <v>347</v>
      </c>
      <c r="C222" s="17" t="e">
        <f>'№ 8 ведомственная'!#REF!</f>
        <v>#REF!</v>
      </c>
      <c r="D222" s="17" t="e">
        <f>'№ 8 ведомственная'!#REF!</f>
        <v>#REF!</v>
      </c>
      <c r="E222" s="17" t="e">
        <f>'№ 8 ведомственная'!#REF!</f>
        <v>#REF!</v>
      </c>
      <c r="F222" s="2"/>
    </row>
    <row r="223" spans="1:6" ht="38.25" hidden="1" outlineLevel="2">
      <c r="A223" s="32" t="s">
        <v>108</v>
      </c>
      <c r="B223" s="34" t="s">
        <v>339</v>
      </c>
      <c r="C223" s="17">
        <f>C224</f>
        <v>181</v>
      </c>
      <c r="D223" s="17">
        <f t="shared" ref="D223:E224" si="85">D224</f>
        <v>181</v>
      </c>
      <c r="E223" s="17">
        <f t="shared" si="85"/>
        <v>181</v>
      </c>
      <c r="F223" s="2"/>
    </row>
    <row r="224" spans="1:6" hidden="1" outlineLevel="3">
      <c r="A224" s="32" t="s">
        <v>108</v>
      </c>
      <c r="B224" s="34" t="s">
        <v>526</v>
      </c>
      <c r="C224" s="17">
        <f>C225</f>
        <v>181</v>
      </c>
      <c r="D224" s="17">
        <f t="shared" si="85"/>
        <v>181</v>
      </c>
      <c r="E224" s="17">
        <f t="shared" si="85"/>
        <v>181</v>
      </c>
      <c r="F224" s="2"/>
    </row>
    <row r="225" spans="1:6" ht="38.25" hidden="1" outlineLevel="4">
      <c r="A225" s="32" t="s">
        <v>108</v>
      </c>
      <c r="B225" s="34" t="s">
        <v>527</v>
      </c>
      <c r="C225" s="17">
        <f>C226+C228</f>
        <v>181</v>
      </c>
      <c r="D225" s="17">
        <f t="shared" ref="D225:E225" si="86">D226+D228</f>
        <v>181</v>
      </c>
      <c r="E225" s="17">
        <f t="shared" si="86"/>
        <v>181</v>
      </c>
      <c r="F225" s="2"/>
    </row>
    <row r="226" spans="1:6" ht="38.25" hidden="1" outlineLevel="5">
      <c r="A226" s="32" t="s">
        <v>108</v>
      </c>
      <c r="B226" s="34" t="s">
        <v>528</v>
      </c>
      <c r="C226" s="17">
        <f>C227</f>
        <v>77</v>
      </c>
      <c r="D226" s="17">
        <f t="shared" ref="D226:E226" si="87">D227</f>
        <v>77</v>
      </c>
      <c r="E226" s="17">
        <f t="shared" si="87"/>
        <v>77</v>
      </c>
      <c r="F226" s="2"/>
    </row>
    <row r="227" spans="1:6" ht="25.5" hidden="1" outlineLevel="6">
      <c r="A227" s="32" t="s">
        <v>108</v>
      </c>
      <c r="B227" s="34" t="s">
        <v>347</v>
      </c>
      <c r="C227" s="17">
        <f>'№ 8 ведомственная'!F468</f>
        <v>77</v>
      </c>
      <c r="D227" s="17">
        <f>'№ 8 ведомственная'!G468</f>
        <v>77</v>
      </c>
      <c r="E227" s="17">
        <f>'№ 8 ведомственная'!H468</f>
        <v>77</v>
      </c>
      <c r="F227" s="2"/>
    </row>
    <row r="228" spans="1:6" hidden="1" outlineLevel="5">
      <c r="A228" s="32" t="s">
        <v>108</v>
      </c>
      <c r="B228" s="34" t="s">
        <v>529</v>
      </c>
      <c r="C228" s="17">
        <f>C229</f>
        <v>104</v>
      </c>
      <c r="D228" s="17">
        <f t="shared" ref="D228:E228" si="88">D229</f>
        <v>104</v>
      </c>
      <c r="E228" s="17">
        <f t="shared" si="88"/>
        <v>104</v>
      </c>
      <c r="F228" s="2"/>
    </row>
    <row r="229" spans="1:6" ht="25.5" hidden="1" outlineLevel="6">
      <c r="A229" s="32" t="s">
        <v>108</v>
      </c>
      <c r="B229" s="34" t="s">
        <v>347</v>
      </c>
      <c r="C229" s="17">
        <f>'№ 8 ведомственная'!F470</f>
        <v>104</v>
      </c>
      <c r="D229" s="17">
        <f>'№ 8 ведомственная'!G470</f>
        <v>104</v>
      </c>
      <c r="E229" s="17">
        <f>'№ 8 ведомственная'!H470</f>
        <v>104</v>
      </c>
      <c r="F229" s="2"/>
    </row>
    <row r="230" spans="1:6" s="51" customFormat="1" collapsed="1">
      <c r="A230" s="37" t="s">
        <v>110</v>
      </c>
      <c r="B230" s="38" t="s">
        <v>291</v>
      </c>
      <c r="C230" s="14">
        <f>C231+C248+C268+C308</f>
        <v>44295.3</v>
      </c>
      <c r="D230" s="14">
        <f>D231+D248+D268+D308</f>
        <v>40622.9</v>
      </c>
      <c r="E230" s="14">
        <f>E231+E248+E268+E308</f>
        <v>40422.9</v>
      </c>
      <c r="F230" s="4"/>
    </row>
    <row r="231" spans="1:6" outlineLevel="1">
      <c r="A231" s="32" t="s">
        <v>111</v>
      </c>
      <c r="B231" s="34" t="s">
        <v>316</v>
      </c>
      <c r="C231" s="17">
        <f>'№ 8 ведомственная'!F201</f>
        <v>1460</v>
      </c>
      <c r="D231" s="17">
        <f>'№ 8 ведомственная'!G201</f>
        <v>1450</v>
      </c>
      <c r="E231" s="17">
        <f>'№ 8 ведомственная'!H201</f>
        <v>1250</v>
      </c>
      <c r="F231" s="2"/>
    </row>
    <row r="232" spans="1:6" ht="51" hidden="1" outlineLevel="2">
      <c r="A232" s="32" t="s">
        <v>111</v>
      </c>
      <c r="B232" s="34" t="s">
        <v>312</v>
      </c>
      <c r="C232" s="17">
        <f>C233</f>
        <v>1250</v>
      </c>
      <c r="D232" s="17">
        <f t="shared" ref="D232:E233" si="89">D233</f>
        <v>1250</v>
      </c>
      <c r="E232" s="17">
        <f t="shared" si="89"/>
        <v>1250</v>
      </c>
      <c r="F232" s="2"/>
    </row>
    <row r="233" spans="1:6" ht="25.5" hidden="1" outlineLevel="3">
      <c r="A233" s="32" t="s">
        <v>111</v>
      </c>
      <c r="B233" s="34" t="s">
        <v>432</v>
      </c>
      <c r="C233" s="17">
        <f>C234</f>
        <v>1250</v>
      </c>
      <c r="D233" s="17">
        <f t="shared" si="89"/>
        <v>1250</v>
      </c>
      <c r="E233" s="17">
        <f t="shared" si="89"/>
        <v>1250</v>
      </c>
      <c r="F233" s="2"/>
    </row>
    <row r="234" spans="1:6" ht="25.5" hidden="1" outlineLevel="4">
      <c r="A234" s="32" t="s">
        <v>111</v>
      </c>
      <c r="B234" s="34" t="s">
        <v>433</v>
      </c>
      <c r="C234" s="17">
        <f>C235+C237</f>
        <v>1250</v>
      </c>
      <c r="D234" s="17">
        <f t="shared" ref="D234:E234" si="90">D235+D237</f>
        <v>1250</v>
      </c>
      <c r="E234" s="17">
        <f t="shared" si="90"/>
        <v>1250</v>
      </c>
      <c r="F234" s="2"/>
    </row>
    <row r="235" spans="1:6" ht="25.5" hidden="1" outlineLevel="5">
      <c r="A235" s="32" t="s">
        <v>111</v>
      </c>
      <c r="B235" s="34" t="s">
        <v>434</v>
      </c>
      <c r="C235" s="17">
        <f>C236</f>
        <v>500</v>
      </c>
      <c r="D235" s="17">
        <f t="shared" ref="D235:E235" si="91">D236</f>
        <v>500</v>
      </c>
      <c r="E235" s="17">
        <f t="shared" si="91"/>
        <v>500</v>
      </c>
      <c r="F235" s="2"/>
    </row>
    <row r="236" spans="1:6" hidden="1" outlineLevel="6">
      <c r="A236" s="32" t="s">
        <v>111</v>
      </c>
      <c r="B236" s="34" t="s">
        <v>348</v>
      </c>
      <c r="C236" s="17">
        <f>'№ 8 ведомственная'!F206</f>
        <v>500</v>
      </c>
      <c r="D236" s="17">
        <f>'№ 8 ведомственная'!G206</f>
        <v>500</v>
      </c>
      <c r="E236" s="17">
        <f>'№ 8 ведомственная'!H206</f>
        <v>500</v>
      </c>
      <c r="F236" s="2"/>
    </row>
    <row r="237" spans="1:6" ht="38.25" hidden="1" outlineLevel="5">
      <c r="A237" s="32" t="s">
        <v>111</v>
      </c>
      <c r="B237" s="34" t="s">
        <v>435</v>
      </c>
      <c r="C237" s="17">
        <f>C238</f>
        <v>750</v>
      </c>
      <c r="D237" s="17">
        <f t="shared" ref="D237:E237" si="92">D238</f>
        <v>750</v>
      </c>
      <c r="E237" s="17">
        <f t="shared" si="92"/>
        <v>750</v>
      </c>
      <c r="F237" s="2"/>
    </row>
    <row r="238" spans="1:6" ht="25.5" hidden="1" outlineLevel="6">
      <c r="A238" s="32" t="s">
        <v>111</v>
      </c>
      <c r="B238" s="34" t="s">
        <v>347</v>
      </c>
      <c r="C238" s="17">
        <f>'№ 8 ведомственная'!F208</f>
        <v>750</v>
      </c>
      <c r="D238" s="17">
        <f>'№ 8 ведомственная'!G208</f>
        <v>750</v>
      </c>
      <c r="E238" s="17">
        <f>'№ 8 ведомственная'!H208</f>
        <v>750</v>
      </c>
      <c r="F238" s="2"/>
    </row>
    <row r="239" spans="1:6" ht="51" hidden="1" outlineLevel="2">
      <c r="A239" s="32" t="s">
        <v>111</v>
      </c>
      <c r="B239" s="34" t="s">
        <v>317</v>
      </c>
      <c r="C239" s="17" t="e">
        <f>C240</f>
        <v>#REF!</v>
      </c>
      <c r="D239" s="17" t="e">
        <f t="shared" ref="D239:E240" si="93">D240</f>
        <v>#REF!</v>
      </c>
      <c r="E239" s="17" t="e">
        <f t="shared" si="93"/>
        <v>#REF!</v>
      </c>
      <c r="F239" s="2"/>
    </row>
    <row r="240" spans="1:6" ht="25.5" hidden="1" outlineLevel="3">
      <c r="A240" s="32" t="s">
        <v>111</v>
      </c>
      <c r="B240" s="34" t="s">
        <v>436</v>
      </c>
      <c r="C240" s="17" t="e">
        <f>C241</f>
        <v>#REF!</v>
      </c>
      <c r="D240" s="17" t="e">
        <f t="shared" si="93"/>
        <v>#REF!</v>
      </c>
      <c r="E240" s="17" t="e">
        <f t="shared" si="93"/>
        <v>#REF!</v>
      </c>
      <c r="F240" s="2"/>
    </row>
    <row r="241" spans="1:6" ht="25.5" hidden="1" outlineLevel="4">
      <c r="A241" s="32" t="s">
        <v>111</v>
      </c>
      <c r="B241" s="34" t="s">
        <v>437</v>
      </c>
      <c r="C241" s="17" t="e">
        <f>C242+C244+C246</f>
        <v>#REF!</v>
      </c>
      <c r="D241" s="17" t="e">
        <f t="shared" ref="D241:E241" si="94">D242+D244+D246</f>
        <v>#REF!</v>
      </c>
      <c r="E241" s="17" t="e">
        <f t="shared" si="94"/>
        <v>#REF!</v>
      </c>
      <c r="F241" s="2"/>
    </row>
    <row r="242" spans="1:6" hidden="1" outlineLevel="5">
      <c r="A242" s="32" t="s">
        <v>111</v>
      </c>
      <c r="B242" s="34" t="s">
        <v>578</v>
      </c>
      <c r="C242" s="17">
        <f>C243</f>
        <v>200</v>
      </c>
      <c r="D242" s="17">
        <f t="shared" ref="D242:E242" si="95">D243</f>
        <v>200</v>
      </c>
      <c r="E242" s="17">
        <f t="shared" si="95"/>
        <v>0</v>
      </c>
      <c r="F242" s="2"/>
    </row>
    <row r="243" spans="1:6" ht="25.5" hidden="1" outlineLevel="6">
      <c r="A243" s="32" t="s">
        <v>111</v>
      </c>
      <c r="B243" s="34" t="s">
        <v>347</v>
      </c>
      <c r="C243" s="17">
        <f>'№ 8 ведомственная'!F213</f>
        <v>200</v>
      </c>
      <c r="D243" s="17">
        <f>'№ 8 ведомственная'!G213</f>
        <v>200</v>
      </c>
      <c r="E243" s="17">
        <f>'№ 8 ведомственная'!H213</f>
        <v>0</v>
      </c>
      <c r="F243" s="2"/>
    </row>
    <row r="244" spans="1:6" ht="38.25" hidden="1" outlineLevel="5">
      <c r="A244" s="32" t="s">
        <v>111</v>
      </c>
      <c r="B244" s="34" t="s">
        <v>438</v>
      </c>
      <c r="C244" s="17" t="e">
        <f>C245</f>
        <v>#REF!</v>
      </c>
      <c r="D244" s="17" t="e">
        <f t="shared" ref="D244:E244" si="96">D245</f>
        <v>#REF!</v>
      </c>
      <c r="E244" s="17" t="e">
        <f t="shared" si="96"/>
        <v>#REF!</v>
      </c>
      <c r="F244" s="2"/>
    </row>
    <row r="245" spans="1:6" ht="25.5" hidden="1" outlineLevel="6">
      <c r="A245" s="32" t="s">
        <v>111</v>
      </c>
      <c r="B245" s="34" t="s">
        <v>439</v>
      </c>
      <c r="C245" s="17" t="e">
        <f>'№ 8 ведомственная'!#REF!</f>
        <v>#REF!</v>
      </c>
      <c r="D245" s="17" t="e">
        <f>'№ 8 ведомственная'!#REF!</f>
        <v>#REF!</v>
      </c>
      <c r="E245" s="17" t="e">
        <f>'№ 8 ведомственная'!#REF!</f>
        <v>#REF!</v>
      </c>
      <c r="F245" s="2"/>
    </row>
    <row r="246" spans="1:6" ht="38.25" hidden="1" outlineLevel="5">
      <c r="A246" s="32" t="s">
        <v>111</v>
      </c>
      <c r="B246" s="34" t="s">
        <v>440</v>
      </c>
      <c r="C246" s="17">
        <f>C247</f>
        <v>10</v>
      </c>
      <c r="D246" s="17">
        <f t="shared" ref="D246:E246" si="97">D247</f>
        <v>0</v>
      </c>
      <c r="E246" s="17">
        <f t="shared" si="97"/>
        <v>0</v>
      </c>
      <c r="F246" s="2"/>
    </row>
    <row r="247" spans="1:6" ht="25.5" hidden="1" outlineLevel="6">
      <c r="A247" s="32" t="s">
        <v>111</v>
      </c>
      <c r="B247" s="34" t="s">
        <v>439</v>
      </c>
      <c r="C247" s="17">
        <f>'№ 8 ведомственная'!F215</f>
        <v>10</v>
      </c>
      <c r="D247" s="17">
        <f>'№ 8 ведомственная'!G215</f>
        <v>0</v>
      </c>
      <c r="E247" s="17">
        <f>'№ 8 ведомственная'!H215</f>
        <v>0</v>
      </c>
      <c r="F247" s="2"/>
    </row>
    <row r="248" spans="1:6" outlineLevel="1" collapsed="1">
      <c r="A248" s="32" t="s">
        <v>122</v>
      </c>
      <c r="B248" s="34" t="s">
        <v>318</v>
      </c>
      <c r="C248" s="17">
        <f>'№ 8 ведомственная'!F216</f>
        <v>6000</v>
      </c>
      <c r="D248" s="17">
        <f>'№ 8 ведомственная'!G216</f>
        <v>5800</v>
      </c>
      <c r="E248" s="17">
        <f>'№ 8 ведомственная'!H216</f>
        <v>5800</v>
      </c>
      <c r="F248" s="2"/>
    </row>
    <row r="249" spans="1:6" ht="51" hidden="1" outlineLevel="2">
      <c r="A249" s="32" t="s">
        <v>122</v>
      </c>
      <c r="B249" s="34" t="s">
        <v>312</v>
      </c>
      <c r="C249" s="17">
        <f>C250</f>
        <v>6000</v>
      </c>
      <c r="D249" s="17">
        <f t="shared" ref="D249:E249" si="98">D250</f>
        <v>5800</v>
      </c>
      <c r="E249" s="17">
        <f t="shared" si="98"/>
        <v>5800</v>
      </c>
      <c r="F249" s="2"/>
    </row>
    <row r="250" spans="1:6" ht="25.5" hidden="1" outlineLevel="3">
      <c r="A250" s="32" t="s">
        <v>122</v>
      </c>
      <c r="B250" s="34" t="s">
        <v>432</v>
      </c>
      <c r="C250" s="17">
        <f>C251+C256+C265</f>
        <v>6000</v>
      </c>
      <c r="D250" s="17">
        <f>D251+D256+D265</f>
        <v>5800</v>
      </c>
      <c r="E250" s="17">
        <f>E251+E256+E265</f>
        <v>5800</v>
      </c>
      <c r="F250" s="2"/>
    </row>
    <row r="251" spans="1:6" ht="25.5" hidden="1" outlineLevel="4">
      <c r="A251" s="32" t="s">
        <v>122</v>
      </c>
      <c r="B251" s="34" t="s">
        <v>441</v>
      </c>
      <c r="C251" s="17">
        <f>C252+C254</f>
        <v>500</v>
      </c>
      <c r="D251" s="17">
        <f t="shared" ref="D251:E251" si="99">D252+D254</f>
        <v>300</v>
      </c>
      <c r="E251" s="17">
        <f t="shared" si="99"/>
        <v>300</v>
      </c>
      <c r="F251" s="2"/>
    </row>
    <row r="252" spans="1:6" ht="25.5" hidden="1" outlineLevel="5">
      <c r="A252" s="32" t="s">
        <v>122</v>
      </c>
      <c r="B252" s="34" t="s">
        <v>442</v>
      </c>
      <c r="C252" s="17">
        <f>C253</f>
        <v>100</v>
      </c>
      <c r="D252" s="17">
        <f t="shared" ref="D252:E252" si="100">D253</f>
        <v>100</v>
      </c>
      <c r="E252" s="17">
        <f t="shared" si="100"/>
        <v>100</v>
      </c>
      <c r="F252" s="2"/>
    </row>
    <row r="253" spans="1:6" ht="25.5" hidden="1" outlineLevel="6">
      <c r="A253" s="32" t="s">
        <v>122</v>
      </c>
      <c r="B253" s="34" t="s">
        <v>347</v>
      </c>
      <c r="C253" s="17">
        <f>'№ 8 ведомственная'!F221</f>
        <v>100</v>
      </c>
      <c r="D253" s="17">
        <f>'№ 8 ведомственная'!G221</f>
        <v>100</v>
      </c>
      <c r="E253" s="17">
        <f>'№ 8 ведомственная'!H221</f>
        <v>100</v>
      </c>
      <c r="F253" s="2"/>
    </row>
    <row r="254" spans="1:6" hidden="1" outlineLevel="5">
      <c r="A254" s="32" t="s">
        <v>122</v>
      </c>
      <c r="B254" s="34" t="s">
        <v>443</v>
      </c>
      <c r="C254" s="17">
        <f>C255</f>
        <v>400</v>
      </c>
      <c r="D254" s="17">
        <f t="shared" ref="D254:E254" si="101">D255</f>
        <v>200</v>
      </c>
      <c r="E254" s="17">
        <f t="shared" si="101"/>
        <v>200</v>
      </c>
      <c r="F254" s="2"/>
    </row>
    <row r="255" spans="1:6" ht="25.5" hidden="1" outlineLevel="6">
      <c r="A255" s="32" t="s">
        <v>122</v>
      </c>
      <c r="B255" s="34" t="s">
        <v>347</v>
      </c>
      <c r="C255" s="17">
        <f>'№ 8 ведомственная'!F223</f>
        <v>400</v>
      </c>
      <c r="D255" s="17">
        <f>'№ 8 ведомственная'!G223</f>
        <v>200</v>
      </c>
      <c r="E255" s="17">
        <f>'№ 8 ведомственная'!H223</f>
        <v>200</v>
      </c>
      <c r="F255" s="2"/>
    </row>
    <row r="256" spans="1:6" ht="25.5" hidden="1" outlineLevel="4">
      <c r="A256" s="32" t="s">
        <v>122</v>
      </c>
      <c r="B256" s="34" t="s">
        <v>444</v>
      </c>
      <c r="C256" s="17">
        <f>C257+C259+C261+C263</f>
        <v>4500</v>
      </c>
      <c r="D256" s="17">
        <f t="shared" ref="D256:E256" si="102">D257+D259+D261+D263</f>
        <v>4500</v>
      </c>
      <c r="E256" s="17">
        <f t="shared" si="102"/>
        <v>4500</v>
      </c>
      <c r="F256" s="2"/>
    </row>
    <row r="257" spans="1:6" hidden="1" outlineLevel="5">
      <c r="A257" s="32" t="s">
        <v>122</v>
      </c>
      <c r="B257" s="34" t="s">
        <v>445</v>
      </c>
      <c r="C257" s="17">
        <f>C258</f>
        <v>1800</v>
      </c>
      <c r="D257" s="17">
        <f t="shared" ref="D257:E257" si="103">D258</f>
        <v>1800</v>
      </c>
      <c r="E257" s="17">
        <f t="shared" si="103"/>
        <v>1800</v>
      </c>
      <c r="F257" s="2"/>
    </row>
    <row r="258" spans="1:6" ht="25.5" hidden="1" outlineLevel="6">
      <c r="A258" s="32" t="s">
        <v>122</v>
      </c>
      <c r="B258" s="34" t="s">
        <v>347</v>
      </c>
      <c r="C258" s="17">
        <f>'№ 8 ведомственная'!F226</f>
        <v>1800</v>
      </c>
      <c r="D258" s="17">
        <f>'№ 8 ведомственная'!G226</f>
        <v>1800</v>
      </c>
      <c r="E258" s="17">
        <f>'№ 8 ведомственная'!H226</f>
        <v>1800</v>
      </c>
      <c r="F258" s="2"/>
    </row>
    <row r="259" spans="1:6" ht="25.5" hidden="1" outlineLevel="5">
      <c r="A259" s="32" t="s">
        <v>122</v>
      </c>
      <c r="B259" s="34" t="s">
        <v>607</v>
      </c>
      <c r="C259" s="17">
        <f>C260</f>
        <v>1500</v>
      </c>
      <c r="D259" s="17">
        <f t="shared" ref="D259:E259" si="104">D260</f>
        <v>1500</v>
      </c>
      <c r="E259" s="17">
        <f t="shared" si="104"/>
        <v>1500</v>
      </c>
      <c r="F259" s="2"/>
    </row>
    <row r="260" spans="1:6" ht="25.5" hidden="1" outlineLevel="6">
      <c r="A260" s="32" t="s">
        <v>122</v>
      </c>
      <c r="B260" s="34" t="s">
        <v>347</v>
      </c>
      <c r="C260" s="17">
        <f>'№ 8 ведомственная'!F228</f>
        <v>1500</v>
      </c>
      <c r="D260" s="17">
        <f>'№ 8 ведомственная'!G228</f>
        <v>1500</v>
      </c>
      <c r="E260" s="17">
        <f>'№ 8 ведомственная'!H228</f>
        <v>1500</v>
      </c>
      <c r="F260" s="2"/>
    </row>
    <row r="261" spans="1:6" ht="38.25" hidden="1" outlineLevel="5">
      <c r="A261" s="32" t="s">
        <v>122</v>
      </c>
      <c r="B261" s="34" t="s">
        <v>446</v>
      </c>
      <c r="C261" s="17">
        <f>C262</f>
        <v>200</v>
      </c>
      <c r="D261" s="17">
        <f t="shared" ref="D261:E261" si="105">D262</f>
        <v>200</v>
      </c>
      <c r="E261" s="17">
        <f t="shared" si="105"/>
        <v>200</v>
      </c>
      <c r="F261" s="2"/>
    </row>
    <row r="262" spans="1:6" ht="25.5" hidden="1" outlineLevel="6">
      <c r="A262" s="32" t="s">
        <v>122</v>
      </c>
      <c r="B262" s="34" t="s">
        <v>347</v>
      </c>
      <c r="C262" s="17">
        <f>'№ 8 ведомственная'!F230</f>
        <v>200</v>
      </c>
      <c r="D262" s="17">
        <f>'№ 8 ведомственная'!G230</f>
        <v>200</v>
      </c>
      <c r="E262" s="17">
        <f>'№ 8 ведомственная'!H230</f>
        <v>200</v>
      </c>
      <c r="F262" s="2"/>
    </row>
    <row r="263" spans="1:6" ht="63.75" hidden="1" outlineLevel="5">
      <c r="A263" s="32" t="s">
        <v>122</v>
      </c>
      <c r="B263" s="34" t="s">
        <v>608</v>
      </c>
      <c r="C263" s="17">
        <f>C264</f>
        <v>1000</v>
      </c>
      <c r="D263" s="17">
        <f t="shared" ref="D263:E263" si="106">D264</f>
        <v>1000</v>
      </c>
      <c r="E263" s="17">
        <f t="shared" si="106"/>
        <v>1000</v>
      </c>
      <c r="F263" s="2"/>
    </row>
    <row r="264" spans="1:6" hidden="1" outlineLevel="6">
      <c r="A264" s="32" t="s">
        <v>122</v>
      </c>
      <c r="B264" s="34" t="s">
        <v>348</v>
      </c>
      <c r="C264" s="17">
        <f>'№ 8 ведомственная'!F232</f>
        <v>1000</v>
      </c>
      <c r="D264" s="17">
        <f>'№ 8 ведомственная'!G232</f>
        <v>1000</v>
      </c>
      <c r="E264" s="17">
        <f>'№ 8 ведомственная'!H232</f>
        <v>1000</v>
      </c>
      <c r="F264" s="2"/>
    </row>
    <row r="265" spans="1:6" ht="25.5" hidden="1" outlineLevel="4">
      <c r="A265" s="32" t="s">
        <v>122</v>
      </c>
      <c r="B265" s="34" t="s">
        <v>447</v>
      </c>
      <c r="C265" s="17">
        <f>C266</f>
        <v>1000</v>
      </c>
      <c r="D265" s="17">
        <f t="shared" ref="D265:E266" si="107">D266</f>
        <v>1000</v>
      </c>
      <c r="E265" s="17">
        <f t="shared" si="107"/>
        <v>1000</v>
      </c>
      <c r="F265" s="2"/>
    </row>
    <row r="266" spans="1:6" hidden="1" outlineLevel="5">
      <c r="A266" s="32" t="s">
        <v>122</v>
      </c>
      <c r="B266" s="34" t="s">
        <v>448</v>
      </c>
      <c r="C266" s="17">
        <f>C267</f>
        <v>1000</v>
      </c>
      <c r="D266" s="17">
        <f t="shared" si="107"/>
        <v>1000</v>
      </c>
      <c r="E266" s="17">
        <f t="shared" si="107"/>
        <v>1000</v>
      </c>
      <c r="F266" s="2"/>
    </row>
    <row r="267" spans="1:6" ht="25.5" hidden="1" outlineLevel="6">
      <c r="A267" s="32" t="s">
        <v>122</v>
      </c>
      <c r="B267" s="34" t="s">
        <v>347</v>
      </c>
      <c r="C267" s="17">
        <f>'№ 8 ведомственная'!F235</f>
        <v>1000</v>
      </c>
      <c r="D267" s="17">
        <f>'№ 8 ведомственная'!G235</f>
        <v>1000</v>
      </c>
      <c r="E267" s="17">
        <f>'№ 8 ведомственная'!H235</f>
        <v>1000</v>
      </c>
      <c r="F267" s="2"/>
    </row>
    <row r="268" spans="1:6" outlineLevel="1" collapsed="1">
      <c r="A268" s="32" t="s">
        <v>131</v>
      </c>
      <c r="B268" s="34" t="s">
        <v>319</v>
      </c>
      <c r="C268" s="17">
        <f>'№ 8 ведомственная'!F236+'№ 8 ведомственная'!F472</f>
        <v>20235.7</v>
      </c>
      <c r="D268" s="17">
        <f>'№ 8 ведомственная'!G236+'№ 8 ведомственная'!G472</f>
        <v>18640</v>
      </c>
      <c r="E268" s="17">
        <f>'№ 8 ведомственная'!H236+'№ 8 ведомственная'!H472</f>
        <v>18640</v>
      </c>
      <c r="F268" s="2"/>
    </row>
    <row r="269" spans="1:6" ht="51" hidden="1" outlineLevel="2">
      <c r="A269" s="32" t="s">
        <v>131</v>
      </c>
      <c r="B269" s="34" t="s">
        <v>312</v>
      </c>
      <c r="C269" s="17" t="e">
        <f>C270</f>
        <v>#REF!</v>
      </c>
      <c r="D269" s="17" t="e">
        <f t="shared" ref="D269:E269" si="108">D270</f>
        <v>#REF!</v>
      </c>
      <c r="E269" s="17" t="e">
        <f t="shared" si="108"/>
        <v>#REF!</v>
      </c>
      <c r="F269" s="2"/>
    </row>
    <row r="270" spans="1:6" ht="25.5" hidden="1" outlineLevel="3">
      <c r="A270" s="32" t="s">
        <v>131</v>
      </c>
      <c r="B270" s="34" t="s">
        <v>409</v>
      </c>
      <c r="C270" s="17" t="e">
        <f>C271+C280+C293</f>
        <v>#REF!</v>
      </c>
      <c r="D270" s="17" t="e">
        <f>D271+D280+D293</f>
        <v>#REF!</v>
      </c>
      <c r="E270" s="17" t="e">
        <f>E271+E280+E293</f>
        <v>#REF!</v>
      </c>
      <c r="F270" s="2"/>
    </row>
    <row r="271" spans="1:6" hidden="1" outlineLevel="4">
      <c r="A271" s="32" t="s">
        <v>131</v>
      </c>
      <c r="B271" s="34" t="s">
        <v>449</v>
      </c>
      <c r="C271" s="17" t="e">
        <f>C272+C274+C276+C278</f>
        <v>#REF!</v>
      </c>
      <c r="D271" s="17" t="e">
        <f t="shared" ref="D271:E271" si="109">D272+D274+D276+D278</f>
        <v>#REF!</v>
      </c>
      <c r="E271" s="17" t="e">
        <f t="shared" si="109"/>
        <v>#REF!</v>
      </c>
      <c r="F271" s="2"/>
    </row>
    <row r="272" spans="1:6" ht="25.5" hidden="1" outlineLevel="5">
      <c r="A272" s="32" t="s">
        <v>131</v>
      </c>
      <c r="B272" s="34" t="s">
        <v>450</v>
      </c>
      <c r="C272" s="17">
        <f>C273</f>
        <v>8400</v>
      </c>
      <c r="D272" s="17">
        <f t="shared" ref="D272:E272" si="110">D273</f>
        <v>8400</v>
      </c>
      <c r="E272" s="17">
        <f t="shared" si="110"/>
        <v>8400</v>
      </c>
      <c r="F272" s="2"/>
    </row>
    <row r="273" spans="1:6" ht="25.5" hidden="1" outlineLevel="6">
      <c r="A273" s="32" t="s">
        <v>131</v>
      </c>
      <c r="B273" s="34" t="s">
        <v>347</v>
      </c>
      <c r="C273" s="17">
        <f>'№ 8 ведомственная'!F241</f>
        <v>8400</v>
      </c>
      <c r="D273" s="17">
        <f>'№ 8 ведомственная'!G241</f>
        <v>8400</v>
      </c>
      <c r="E273" s="17">
        <f>'№ 8 ведомственная'!H241</f>
        <v>8400</v>
      </c>
      <c r="F273" s="2"/>
    </row>
    <row r="274" spans="1:6" hidden="1" outlineLevel="5">
      <c r="A274" s="32" t="s">
        <v>131</v>
      </c>
      <c r="B274" s="34" t="s">
        <v>451</v>
      </c>
      <c r="C274" s="17">
        <f>C275</f>
        <v>1100</v>
      </c>
      <c r="D274" s="17">
        <f t="shared" ref="D274:E274" si="111">D275</f>
        <v>1100</v>
      </c>
      <c r="E274" s="17">
        <f t="shared" si="111"/>
        <v>1100</v>
      </c>
      <c r="F274" s="2"/>
    </row>
    <row r="275" spans="1:6" ht="25.5" hidden="1" outlineLevel="6">
      <c r="A275" s="32" t="s">
        <v>131</v>
      </c>
      <c r="B275" s="34" t="s">
        <v>373</v>
      </c>
      <c r="C275" s="17">
        <f>'№ 8 ведомственная'!F243</f>
        <v>1100</v>
      </c>
      <c r="D275" s="17">
        <f>'№ 8 ведомственная'!G243</f>
        <v>1100</v>
      </c>
      <c r="E275" s="17">
        <f>'№ 8 ведомственная'!H243</f>
        <v>1100</v>
      </c>
      <c r="F275" s="2"/>
    </row>
    <row r="276" spans="1:6" ht="38.25" hidden="1" outlineLevel="5">
      <c r="A276" s="32" t="s">
        <v>131</v>
      </c>
      <c r="B276" s="34" t="s">
        <v>452</v>
      </c>
      <c r="C276" s="17">
        <f>C277</f>
        <v>500</v>
      </c>
      <c r="D276" s="17">
        <f t="shared" ref="D276:E276" si="112">D277</f>
        <v>500</v>
      </c>
      <c r="E276" s="17">
        <f t="shared" si="112"/>
        <v>500</v>
      </c>
      <c r="F276" s="2"/>
    </row>
    <row r="277" spans="1:6" ht="25.5" hidden="1" outlineLevel="6">
      <c r="A277" s="32" t="s">
        <v>131</v>
      </c>
      <c r="B277" s="34" t="s">
        <v>347</v>
      </c>
      <c r="C277" s="17">
        <f>'№ 8 ведомственная'!F245</f>
        <v>500</v>
      </c>
      <c r="D277" s="17">
        <f>'№ 8 ведомственная'!G245</f>
        <v>500</v>
      </c>
      <c r="E277" s="17">
        <f>'№ 8 ведомственная'!H245</f>
        <v>500</v>
      </c>
      <c r="F277" s="2"/>
    </row>
    <row r="278" spans="1:6" ht="38.25" hidden="1" outlineLevel="5">
      <c r="A278" s="32" t="s">
        <v>131</v>
      </c>
      <c r="B278" s="34" t="s">
        <v>453</v>
      </c>
      <c r="C278" s="17" t="e">
        <f>C279</f>
        <v>#REF!</v>
      </c>
      <c r="D278" s="17" t="e">
        <f t="shared" ref="D278:E278" si="113">D279</f>
        <v>#REF!</v>
      </c>
      <c r="E278" s="17" t="e">
        <f t="shared" si="113"/>
        <v>#REF!</v>
      </c>
      <c r="F278" s="2"/>
    </row>
    <row r="279" spans="1:6" ht="25.5" hidden="1" outlineLevel="6">
      <c r="A279" s="32" t="s">
        <v>131</v>
      </c>
      <c r="B279" s="34" t="s">
        <v>347</v>
      </c>
      <c r="C279" s="17" t="e">
        <f>'№ 8 ведомственная'!#REF!</f>
        <v>#REF!</v>
      </c>
      <c r="D279" s="17" t="e">
        <f>'№ 8 ведомственная'!#REF!</f>
        <v>#REF!</v>
      </c>
      <c r="E279" s="17" t="e">
        <f>'№ 8 ведомственная'!#REF!</f>
        <v>#REF!</v>
      </c>
      <c r="F279" s="2"/>
    </row>
    <row r="280" spans="1:6" ht="25.5" hidden="1" outlineLevel="4">
      <c r="A280" s="32" t="s">
        <v>131</v>
      </c>
      <c r="B280" s="34" t="s">
        <v>410</v>
      </c>
      <c r="C280" s="17">
        <f>C281+C283+C285+C287+C289+C291</f>
        <v>6550</v>
      </c>
      <c r="D280" s="17">
        <f t="shared" ref="D280:E280" si="114">D281+D283+D285+D287+D289+D291</f>
        <v>6550</v>
      </c>
      <c r="E280" s="17">
        <f t="shared" si="114"/>
        <v>6550</v>
      </c>
      <c r="F280" s="2"/>
    </row>
    <row r="281" spans="1:6" hidden="1" outlineLevel="5">
      <c r="A281" s="32" t="s">
        <v>131</v>
      </c>
      <c r="B281" s="34" t="s">
        <v>454</v>
      </c>
      <c r="C281" s="17">
        <f>C282</f>
        <v>4600</v>
      </c>
      <c r="D281" s="17">
        <f t="shared" ref="D281:E281" si="115">D282</f>
        <v>4600</v>
      </c>
      <c r="E281" s="17">
        <f t="shared" si="115"/>
        <v>4600</v>
      </c>
      <c r="F281" s="2"/>
    </row>
    <row r="282" spans="1:6" ht="25.5" hidden="1" outlineLevel="6">
      <c r="A282" s="32" t="s">
        <v>131</v>
      </c>
      <c r="B282" s="34" t="s">
        <v>373</v>
      </c>
      <c r="C282" s="17">
        <f>'№ 8 ведомственная'!F248</f>
        <v>4600</v>
      </c>
      <c r="D282" s="17">
        <f>'№ 8 ведомственная'!G248</f>
        <v>4600</v>
      </c>
      <c r="E282" s="17">
        <f>'№ 8 ведомственная'!H248</f>
        <v>4600</v>
      </c>
      <c r="F282" s="2"/>
    </row>
    <row r="283" spans="1:6" hidden="1" outlineLevel="5">
      <c r="A283" s="32" t="s">
        <v>131</v>
      </c>
      <c r="B283" s="34" t="s">
        <v>455</v>
      </c>
      <c r="C283" s="17">
        <f>C284</f>
        <v>300</v>
      </c>
      <c r="D283" s="17">
        <f t="shared" ref="D283:E283" si="116">D284</f>
        <v>300</v>
      </c>
      <c r="E283" s="17">
        <f t="shared" si="116"/>
        <v>300</v>
      </c>
      <c r="F283" s="2"/>
    </row>
    <row r="284" spans="1:6" ht="25.5" hidden="1" outlineLevel="6">
      <c r="A284" s="32" t="s">
        <v>131</v>
      </c>
      <c r="B284" s="34" t="s">
        <v>347</v>
      </c>
      <c r="C284" s="17">
        <f>'№ 8 ведомственная'!F250</f>
        <v>300</v>
      </c>
      <c r="D284" s="17">
        <f>'№ 8 ведомственная'!G250</f>
        <v>300</v>
      </c>
      <c r="E284" s="17">
        <f>'№ 8 ведомственная'!H250</f>
        <v>300</v>
      </c>
      <c r="F284" s="2"/>
    </row>
    <row r="285" spans="1:6" ht="51" hidden="1" outlineLevel="5">
      <c r="A285" s="32" t="s">
        <v>131</v>
      </c>
      <c r="B285" s="34" t="s">
        <v>456</v>
      </c>
      <c r="C285" s="17">
        <f>C286</f>
        <v>250</v>
      </c>
      <c r="D285" s="17">
        <f t="shared" ref="D285:E285" si="117">D286</f>
        <v>250</v>
      </c>
      <c r="E285" s="17">
        <f t="shared" si="117"/>
        <v>250</v>
      </c>
      <c r="F285" s="2"/>
    </row>
    <row r="286" spans="1:6" hidden="1" outlineLevel="6">
      <c r="A286" s="32" t="s">
        <v>131</v>
      </c>
      <c r="B286" s="34" t="s">
        <v>348</v>
      </c>
      <c r="C286" s="17">
        <f>'№ 8 ведомственная'!F252</f>
        <v>250</v>
      </c>
      <c r="D286" s="17">
        <f>'№ 8 ведомственная'!G252</f>
        <v>250</v>
      </c>
      <c r="E286" s="17">
        <f>'№ 8 ведомственная'!H252</f>
        <v>250</v>
      </c>
      <c r="F286" s="2"/>
    </row>
    <row r="287" spans="1:6" hidden="1" outlineLevel="5">
      <c r="A287" s="32" t="s">
        <v>131</v>
      </c>
      <c r="B287" s="34" t="s">
        <v>457</v>
      </c>
      <c r="C287" s="17">
        <f>C288</f>
        <v>200</v>
      </c>
      <c r="D287" s="17">
        <f t="shared" ref="D287:E287" si="118">D288</f>
        <v>200</v>
      </c>
      <c r="E287" s="17">
        <f t="shared" si="118"/>
        <v>200</v>
      </c>
      <c r="F287" s="2"/>
    </row>
    <row r="288" spans="1:6" ht="25.5" hidden="1" outlineLevel="6">
      <c r="A288" s="32" t="s">
        <v>131</v>
      </c>
      <c r="B288" s="34" t="s">
        <v>347</v>
      </c>
      <c r="C288" s="17">
        <f>'№ 8 ведомственная'!F254</f>
        <v>200</v>
      </c>
      <c r="D288" s="17">
        <f>'№ 8 ведомственная'!G254</f>
        <v>200</v>
      </c>
      <c r="E288" s="17">
        <f>'№ 8 ведомственная'!H254</f>
        <v>200</v>
      </c>
      <c r="F288" s="2"/>
    </row>
    <row r="289" spans="1:6" ht="38.25" hidden="1" outlineLevel="5">
      <c r="A289" s="32" t="s">
        <v>131</v>
      </c>
      <c r="B289" s="34" t="s">
        <v>458</v>
      </c>
      <c r="C289" s="17">
        <f>C290</f>
        <v>1000</v>
      </c>
      <c r="D289" s="17">
        <f t="shared" ref="D289:E289" si="119">D290</f>
        <v>1000</v>
      </c>
      <c r="E289" s="17">
        <f t="shared" si="119"/>
        <v>1000</v>
      </c>
      <c r="F289" s="2"/>
    </row>
    <row r="290" spans="1:6" ht="25.5" hidden="1" outlineLevel="6">
      <c r="A290" s="32" t="s">
        <v>131</v>
      </c>
      <c r="B290" s="34" t="s">
        <v>347</v>
      </c>
      <c r="C290" s="17">
        <f>'№ 8 ведомственная'!F256</f>
        <v>1000</v>
      </c>
      <c r="D290" s="17">
        <f>'№ 8 ведомственная'!G256</f>
        <v>1000</v>
      </c>
      <c r="E290" s="17">
        <f>'№ 8 ведомственная'!H256</f>
        <v>1000</v>
      </c>
      <c r="F290" s="2"/>
    </row>
    <row r="291" spans="1:6" hidden="1" outlineLevel="5">
      <c r="A291" s="32" t="s">
        <v>131</v>
      </c>
      <c r="B291" s="34" t="s">
        <v>459</v>
      </c>
      <c r="C291" s="17">
        <f>C292</f>
        <v>200</v>
      </c>
      <c r="D291" s="17">
        <f t="shared" ref="D291:E291" si="120">D292</f>
        <v>200</v>
      </c>
      <c r="E291" s="17">
        <f t="shared" si="120"/>
        <v>200</v>
      </c>
      <c r="F291" s="2"/>
    </row>
    <row r="292" spans="1:6" ht="25.5" hidden="1" outlineLevel="6">
      <c r="A292" s="32" t="s">
        <v>131</v>
      </c>
      <c r="B292" s="34" t="s">
        <v>347</v>
      </c>
      <c r="C292" s="17">
        <f>'№ 8 ведомственная'!F258</f>
        <v>200</v>
      </c>
      <c r="D292" s="17">
        <f>'№ 8 ведомственная'!G258</f>
        <v>200</v>
      </c>
      <c r="E292" s="17">
        <f>'№ 8 ведомственная'!H258</f>
        <v>200</v>
      </c>
      <c r="F292" s="2"/>
    </row>
    <row r="293" spans="1:6" ht="25.5" hidden="1" outlineLevel="4">
      <c r="A293" s="32" t="s">
        <v>131</v>
      </c>
      <c r="B293" s="34" t="s">
        <v>428</v>
      </c>
      <c r="C293" s="17" t="e">
        <f>C294+C296+C298</f>
        <v>#REF!</v>
      </c>
      <c r="D293" s="17" t="e">
        <f t="shared" ref="D293:E293" si="121">D294+D296+D298</f>
        <v>#REF!</v>
      </c>
      <c r="E293" s="17" t="e">
        <f t="shared" si="121"/>
        <v>#REF!</v>
      </c>
      <c r="F293" s="2"/>
    </row>
    <row r="294" spans="1:6" ht="76.5" hidden="1" outlineLevel="5">
      <c r="A294" s="32" t="s">
        <v>131</v>
      </c>
      <c r="B294" s="34" t="s">
        <v>460</v>
      </c>
      <c r="C294" s="17">
        <f>C295</f>
        <v>1200</v>
      </c>
      <c r="D294" s="17">
        <f t="shared" ref="D294:E294" si="122">D295</f>
        <v>1200</v>
      </c>
      <c r="E294" s="17">
        <f t="shared" si="122"/>
        <v>1200</v>
      </c>
      <c r="F294" s="2"/>
    </row>
    <row r="295" spans="1:6" ht="25.5" hidden="1" outlineLevel="6">
      <c r="A295" s="32" t="s">
        <v>131</v>
      </c>
      <c r="B295" s="34" t="s">
        <v>347</v>
      </c>
      <c r="C295" s="17">
        <f>'№ 8 ведомственная'!F263</f>
        <v>1200</v>
      </c>
      <c r="D295" s="17">
        <f>'№ 8 ведомственная'!G263</f>
        <v>1200</v>
      </c>
      <c r="E295" s="17">
        <f>'№ 8 ведомственная'!H263</f>
        <v>1200</v>
      </c>
      <c r="F295" s="2"/>
    </row>
    <row r="296" spans="1:6" ht="63.75" hidden="1" outlineLevel="5">
      <c r="A296" s="32" t="s">
        <v>131</v>
      </c>
      <c r="B296" s="34" t="s">
        <v>574</v>
      </c>
      <c r="C296" s="17" t="e">
        <f>C297</f>
        <v>#REF!</v>
      </c>
      <c r="D296" s="17" t="e">
        <f t="shared" ref="D296:E296" si="123">D297</f>
        <v>#REF!</v>
      </c>
      <c r="E296" s="17" t="e">
        <f t="shared" si="123"/>
        <v>#REF!</v>
      </c>
      <c r="F296" s="2"/>
    </row>
    <row r="297" spans="1:6" ht="25.5" hidden="1" outlineLevel="6">
      <c r="A297" s="32" t="s">
        <v>131</v>
      </c>
      <c r="B297" s="34" t="s">
        <v>347</v>
      </c>
      <c r="C297" s="17" t="e">
        <f>'№ 8 ведомственная'!#REF!</f>
        <v>#REF!</v>
      </c>
      <c r="D297" s="17" t="e">
        <f>'№ 8 ведомственная'!#REF!</f>
        <v>#REF!</v>
      </c>
      <c r="E297" s="17" t="e">
        <f>'№ 8 ведомственная'!#REF!</f>
        <v>#REF!</v>
      </c>
      <c r="F297" s="2"/>
    </row>
    <row r="298" spans="1:6" ht="63.75" hidden="1" outlineLevel="5">
      <c r="A298" s="32" t="s">
        <v>131</v>
      </c>
      <c r="B298" s="34" t="s">
        <v>461</v>
      </c>
      <c r="C298" s="17" t="e">
        <f>C299</f>
        <v>#REF!</v>
      </c>
      <c r="D298" s="17" t="e">
        <f t="shared" ref="D298:E298" si="124">D299</f>
        <v>#REF!</v>
      </c>
      <c r="E298" s="17" t="e">
        <f t="shared" si="124"/>
        <v>#REF!</v>
      </c>
      <c r="F298" s="2"/>
    </row>
    <row r="299" spans="1:6" ht="25.5" hidden="1" outlineLevel="6">
      <c r="A299" s="32" t="s">
        <v>131</v>
      </c>
      <c r="B299" s="34" t="s">
        <v>347</v>
      </c>
      <c r="C299" s="17" t="e">
        <f>'№ 8 ведомственная'!#REF!</f>
        <v>#REF!</v>
      </c>
      <c r="D299" s="17" t="e">
        <f>'№ 8 ведомственная'!#REF!</f>
        <v>#REF!</v>
      </c>
      <c r="E299" s="17" t="e">
        <f>'№ 8 ведомственная'!#REF!</f>
        <v>#REF!</v>
      </c>
      <c r="F299" s="2"/>
    </row>
    <row r="300" spans="1:6" ht="38.25" hidden="1" outlineLevel="2">
      <c r="A300" s="32" t="s">
        <v>131</v>
      </c>
      <c r="B300" s="34" t="s">
        <v>320</v>
      </c>
      <c r="C300" s="17">
        <f>C301</f>
        <v>890</v>
      </c>
      <c r="D300" s="17">
        <f t="shared" ref="D300:E300" si="125">D301</f>
        <v>890</v>
      </c>
      <c r="E300" s="17">
        <f t="shared" si="125"/>
        <v>890</v>
      </c>
      <c r="F300" s="2"/>
    </row>
    <row r="301" spans="1:6" ht="25.5" hidden="1" outlineLevel="3">
      <c r="A301" s="32" t="s">
        <v>131</v>
      </c>
      <c r="B301" s="34" t="s">
        <v>462</v>
      </c>
      <c r="C301" s="17">
        <f>C302+C305</f>
        <v>890</v>
      </c>
      <c r="D301" s="17">
        <f t="shared" ref="D301:E301" si="126">D302+D305</f>
        <v>890</v>
      </c>
      <c r="E301" s="17">
        <f t="shared" si="126"/>
        <v>890</v>
      </c>
      <c r="F301" s="2"/>
    </row>
    <row r="302" spans="1:6" ht="25.5" hidden="1" outlineLevel="4">
      <c r="A302" s="32" t="s">
        <v>131</v>
      </c>
      <c r="B302" s="34" t="s">
        <v>594</v>
      </c>
      <c r="C302" s="17">
        <f>C303</f>
        <v>790</v>
      </c>
      <c r="D302" s="17">
        <f t="shared" ref="D302:E303" si="127">D303</f>
        <v>790</v>
      </c>
      <c r="E302" s="17">
        <f t="shared" si="127"/>
        <v>790</v>
      </c>
      <c r="F302" s="2"/>
    </row>
    <row r="303" spans="1:6" ht="51" hidden="1" outlineLevel="5">
      <c r="A303" s="32" t="s">
        <v>131</v>
      </c>
      <c r="B303" s="34" t="s">
        <v>463</v>
      </c>
      <c r="C303" s="17">
        <f>C304</f>
        <v>790</v>
      </c>
      <c r="D303" s="17">
        <f t="shared" si="127"/>
        <v>790</v>
      </c>
      <c r="E303" s="17">
        <f t="shared" si="127"/>
        <v>790</v>
      </c>
      <c r="F303" s="2"/>
    </row>
    <row r="304" spans="1:6" ht="25.5" hidden="1" outlineLevel="6">
      <c r="A304" s="32" t="s">
        <v>131</v>
      </c>
      <c r="B304" s="34" t="s">
        <v>347</v>
      </c>
      <c r="C304" s="17">
        <f>'№ 8 ведомственная'!F268</f>
        <v>790</v>
      </c>
      <c r="D304" s="17">
        <f>'№ 8 ведомственная'!G268</f>
        <v>790</v>
      </c>
      <c r="E304" s="17">
        <f>'№ 8 ведомственная'!H268</f>
        <v>790</v>
      </c>
      <c r="F304" s="2"/>
    </row>
    <row r="305" spans="1:6" ht="38.25" hidden="1" outlineLevel="4">
      <c r="A305" s="32" t="s">
        <v>131</v>
      </c>
      <c r="B305" s="34" t="s">
        <v>464</v>
      </c>
      <c r="C305" s="17">
        <f>C306</f>
        <v>100</v>
      </c>
      <c r="D305" s="17">
        <f t="shared" ref="D305:E306" si="128">D306</f>
        <v>100</v>
      </c>
      <c r="E305" s="17">
        <f t="shared" si="128"/>
        <v>100</v>
      </c>
      <c r="F305" s="2"/>
    </row>
    <row r="306" spans="1:6" ht="38.25" hidden="1" outlineLevel="5">
      <c r="A306" s="32" t="s">
        <v>131</v>
      </c>
      <c r="B306" s="34" t="s">
        <v>465</v>
      </c>
      <c r="C306" s="17">
        <f>C307</f>
        <v>100</v>
      </c>
      <c r="D306" s="17">
        <f t="shared" si="128"/>
        <v>100</v>
      </c>
      <c r="E306" s="17">
        <f t="shared" si="128"/>
        <v>100</v>
      </c>
      <c r="F306" s="2"/>
    </row>
    <row r="307" spans="1:6" ht="25.5" hidden="1" outlineLevel="6">
      <c r="A307" s="32" t="s">
        <v>131</v>
      </c>
      <c r="B307" s="34" t="s">
        <v>347</v>
      </c>
      <c r="C307" s="17">
        <f>'№ 8 ведомственная'!F273</f>
        <v>100</v>
      </c>
      <c r="D307" s="17">
        <f>'№ 8 ведомственная'!G273</f>
        <v>100</v>
      </c>
      <c r="E307" s="17">
        <f>'№ 8 ведомственная'!H273</f>
        <v>100</v>
      </c>
      <c r="F307" s="2"/>
    </row>
    <row r="308" spans="1:6" outlineLevel="1" collapsed="1">
      <c r="A308" s="32" t="s">
        <v>148</v>
      </c>
      <c r="B308" s="34" t="s">
        <v>321</v>
      </c>
      <c r="C308" s="17">
        <f>'№ 8 ведомственная'!F274</f>
        <v>16599.599999999999</v>
      </c>
      <c r="D308" s="17">
        <f>'№ 8 ведомственная'!G274</f>
        <v>14732.9</v>
      </c>
      <c r="E308" s="17">
        <f>'№ 8 ведомственная'!H274</f>
        <v>14732.9</v>
      </c>
      <c r="F308" s="2"/>
    </row>
    <row r="309" spans="1:6" ht="51" hidden="1" outlineLevel="2">
      <c r="A309" s="32" t="s">
        <v>148</v>
      </c>
      <c r="B309" s="34" t="s">
        <v>312</v>
      </c>
      <c r="C309" s="17">
        <f>C310</f>
        <v>16599.599999999999</v>
      </c>
      <c r="D309" s="17">
        <f t="shared" ref="D309:E312" si="129">D310</f>
        <v>14732.9</v>
      </c>
      <c r="E309" s="17">
        <f t="shared" si="129"/>
        <v>14732.9</v>
      </c>
      <c r="F309" s="2"/>
    </row>
    <row r="310" spans="1:6" ht="25.5" hidden="1" outlineLevel="3">
      <c r="A310" s="32" t="s">
        <v>148</v>
      </c>
      <c r="B310" s="34" t="s">
        <v>432</v>
      </c>
      <c r="C310" s="17">
        <f>C311</f>
        <v>16599.599999999999</v>
      </c>
      <c r="D310" s="17">
        <f t="shared" si="129"/>
        <v>14732.9</v>
      </c>
      <c r="E310" s="17">
        <f t="shared" si="129"/>
        <v>14732.9</v>
      </c>
      <c r="F310" s="2"/>
    </row>
    <row r="311" spans="1:6" ht="25.5" hidden="1" outlineLevel="4">
      <c r="A311" s="32" t="s">
        <v>148</v>
      </c>
      <c r="B311" s="34" t="s">
        <v>444</v>
      </c>
      <c r="C311" s="17">
        <f>C312</f>
        <v>16599.599999999999</v>
      </c>
      <c r="D311" s="17">
        <f t="shared" si="129"/>
        <v>14732.9</v>
      </c>
      <c r="E311" s="17">
        <f t="shared" si="129"/>
        <v>14732.9</v>
      </c>
      <c r="F311" s="2"/>
    </row>
    <row r="312" spans="1:6" ht="25.5" hidden="1" outlineLevel="5">
      <c r="A312" s="32" t="s">
        <v>148</v>
      </c>
      <c r="B312" s="34" t="s">
        <v>466</v>
      </c>
      <c r="C312" s="17">
        <f>C313</f>
        <v>16599.599999999999</v>
      </c>
      <c r="D312" s="17">
        <f t="shared" si="129"/>
        <v>14732.9</v>
      </c>
      <c r="E312" s="17">
        <f t="shared" si="129"/>
        <v>14732.9</v>
      </c>
      <c r="F312" s="2"/>
    </row>
    <row r="313" spans="1:6" ht="25.5" hidden="1" outlineLevel="6">
      <c r="A313" s="32" t="s">
        <v>148</v>
      </c>
      <c r="B313" s="34" t="s">
        <v>373</v>
      </c>
      <c r="C313" s="17">
        <f>'№ 8 ведомственная'!F279</f>
        <v>16599.599999999999</v>
      </c>
      <c r="D313" s="17">
        <f>'№ 8 ведомственная'!G279</f>
        <v>14732.9</v>
      </c>
      <c r="E313" s="17">
        <f>'№ 8 ведомственная'!H279</f>
        <v>14732.9</v>
      </c>
      <c r="F313" s="2"/>
    </row>
    <row r="314" spans="1:6" s="51" customFormat="1" collapsed="1">
      <c r="A314" s="37" t="s">
        <v>185</v>
      </c>
      <c r="B314" s="38" t="s">
        <v>295</v>
      </c>
      <c r="C314" s="14">
        <f>C315+C327+C353+C364+C374+C404</f>
        <v>303668.60000000003</v>
      </c>
      <c r="D314" s="14">
        <f>D315+D327+D353+D364+D374+D404</f>
        <v>287391.8</v>
      </c>
      <c r="E314" s="14">
        <f>E315+E327+E353+E364+E374+E404</f>
        <v>280530.89999999997</v>
      </c>
      <c r="F314" s="4"/>
    </row>
    <row r="315" spans="1:6" outlineLevel="1">
      <c r="A315" s="32" t="s">
        <v>186</v>
      </c>
      <c r="B315" s="34" t="s">
        <v>331</v>
      </c>
      <c r="C315" s="17">
        <f>'№ 8 ведомственная'!F340</f>
        <v>98781.6</v>
      </c>
      <c r="D315" s="17">
        <f>'№ 8 ведомственная'!G340</f>
        <v>87252.7</v>
      </c>
      <c r="E315" s="17">
        <f>'№ 8 ведомственная'!H340</f>
        <v>85542.399999999994</v>
      </c>
      <c r="F315" s="2"/>
    </row>
    <row r="316" spans="1:6" ht="38.25" hidden="1" outlineLevel="2">
      <c r="A316" s="32" t="s">
        <v>186</v>
      </c>
      <c r="B316" s="34" t="s">
        <v>332</v>
      </c>
      <c r="C316" s="17">
        <f>C317</f>
        <v>98781.6</v>
      </c>
      <c r="D316" s="17">
        <f t="shared" ref="D316:E317" si="130">D317</f>
        <v>87252.7</v>
      </c>
      <c r="E316" s="17">
        <f t="shared" si="130"/>
        <v>85542.399999999994</v>
      </c>
      <c r="F316" s="2"/>
    </row>
    <row r="317" spans="1:6" ht="25.5" hidden="1" outlineLevel="3">
      <c r="A317" s="32" t="s">
        <v>186</v>
      </c>
      <c r="B317" s="34" t="s">
        <v>487</v>
      </c>
      <c r="C317" s="17">
        <f>C318</f>
        <v>98781.6</v>
      </c>
      <c r="D317" s="17">
        <f t="shared" si="130"/>
        <v>87252.7</v>
      </c>
      <c r="E317" s="17">
        <f t="shared" si="130"/>
        <v>85542.399999999994</v>
      </c>
      <c r="F317" s="2"/>
    </row>
    <row r="318" spans="1:6" ht="25.5" hidden="1" outlineLevel="4">
      <c r="A318" s="32" t="s">
        <v>186</v>
      </c>
      <c r="B318" s="34" t="s">
        <v>488</v>
      </c>
      <c r="C318" s="17">
        <f>C319+C321+C323+C325</f>
        <v>98781.6</v>
      </c>
      <c r="D318" s="17">
        <f t="shared" ref="D318:E318" si="131">D319+D321+D323+D325</f>
        <v>87252.7</v>
      </c>
      <c r="E318" s="17">
        <f t="shared" si="131"/>
        <v>85542.399999999994</v>
      </c>
      <c r="F318" s="2"/>
    </row>
    <row r="319" spans="1:6" ht="51" hidden="1" outlineLevel="5">
      <c r="A319" s="32" t="s">
        <v>186</v>
      </c>
      <c r="B319" s="34" t="s">
        <v>489</v>
      </c>
      <c r="C319" s="17">
        <f>C320</f>
        <v>49049</v>
      </c>
      <c r="D319" s="17">
        <f t="shared" ref="D319:E319" si="132">D320</f>
        <v>49038.400000000001</v>
      </c>
      <c r="E319" s="17">
        <f t="shared" si="132"/>
        <v>49038.400000000001</v>
      </c>
      <c r="F319" s="2"/>
    </row>
    <row r="320" spans="1:6" ht="25.5" hidden="1" outlineLevel="6">
      <c r="A320" s="32" t="s">
        <v>186</v>
      </c>
      <c r="B320" s="34" t="s">
        <v>373</v>
      </c>
      <c r="C320" s="17">
        <f>'№ 8 ведомственная'!F345</f>
        <v>49049</v>
      </c>
      <c r="D320" s="17">
        <f>'№ 8 ведомственная'!G345</f>
        <v>49038.400000000001</v>
      </c>
      <c r="E320" s="17">
        <f>'№ 8 ведомственная'!H345</f>
        <v>49038.400000000001</v>
      </c>
      <c r="F320" s="2"/>
    </row>
    <row r="321" spans="1:6" ht="51" hidden="1" outlineLevel="5">
      <c r="A321" s="56" t="s">
        <v>186</v>
      </c>
      <c r="B321" s="57" t="s">
        <v>490</v>
      </c>
      <c r="C321" s="58">
        <f>C322</f>
        <v>48026.6</v>
      </c>
      <c r="D321" s="58">
        <f t="shared" ref="D321:E321" si="133">D322</f>
        <v>36426.6</v>
      </c>
      <c r="E321" s="58">
        <f t="shared" si="133"/>
        <v>34526.6</v>
      </c>
      <c r="F321" s="2"/>
    </row>
    <row r="322" spans="1:6" ht="25.5" hidden="1" outlineLevel="6">
      <c r="A322" s="32" t="s">
        <v>186</v>
      </c>
      <c r="B322" s="34" t="s">
        <v>373</v>
      </c>
      <c r="C322" s="17">
        <f>'№ 8 ведомственная'!F347</f>
        <v>48026.6</v>
      </c>
      <c r="D322" s="17">
        <f>'№ 8 ведомственная'!G347</f>
        <v>36426.6</v>
      </c>
      <c r="E322" s="17">
        <f>'№ 8 ведомственная'!H347</f>
        <v>34526.6</v>
      </c>
      <c r="F322" s="2"/>
    </row>
    <row r="323" spans="1:6" ht="25.5" hidden="1" outlineLevel="5">
      <c r="A323" s="32" t="s">
        <v>186</v>
      </c>
      <c r="B323" s="34" t="s">
        <v>491</v>
      </c>
      <c r="C323" s="17">
        <f>C324</f>
        <v>1000</v>
      </c>
      <c r="D323" s="17">
        <f t="shared" ref="D323:E323" si="134">D324</f>
        <v>1000</v>
      </c>
      <c r="E323" s="17">
        <f t="shared" si="134"/>
        <v>1000</v>
      </c>
      <c r="F323" s="2"/>
    </row>
    <row r="324" spans="1:6" ht="25.5" hidden="1" outlineLevel="6">
      <c r="A324" s="32" t="s">
        <v>186</v>
      </c>
      <c r="B324" s="34" t="s">
        <v>373</v>
      </c>
      <c r="C324" s="17">
        <f>'№ 8 ведомственная'!F349</f>
        <v>1000</v>
      </c>
      <c r="D324" s="17">
        <f>'№ 8 ведомственная'!G349</f>
        <v>1000</v>
      </c>
      <c r="E324" s="17">
        <f>'№ 8 ведомственная'!H349</f>
        <v>1000</v>
      </c>
      <c r="F324" s="2"/>
    </row>
    <row r="325" spans="1:6" ht="25.5" hidden="1" outlineLevel="5">
      <c r="A325" s="32" t="s">
        <v>186</v>
      </c>
      <c r="B325" s="34" t="s">
        <v>492</v>
      </c>
      <c r="C325" s="55">
        <f>C326</f>
        <v>706</v>
      </c>
      <c r="D325" s="55">
        <f t="shared" ref="D325:E325" si="135">D326</f>
        <v>787.7</v>
      </c>
      <c r="E325" s="55">
        <f t="shared" si="135"/>
        <v>977.4</v>
      </c>
      <c r="F325" s="2"/>
    </row>
    <row r="326" spans="1:6" ht="25.5" hidden="1" outlineLevel="6">
      <c r="A326" s="53" t="s">
        <v>186</v>
      </c>
      <c r="B326" s="54" t="s">
        <v>373</v>
      </c>
      <c r="C326" s="55">
        <f>'№ 8 ведомственная'!F351</f>
        <v>706</v>
      </c>
      <c r="D326" s="55">
        <f>'№ 8 ведомственная'!G351</f>
        <v>787.7</v>
      </c>
      <c r="E326" s="55">
        <f>'№ 8 ведомственная'!H351</f>
        <v>977.4</v>
      </c>
      <c r="F326" s="2"/>
    </row>
    <row r="327" spans="1:6" outlineLevel="1" collapsed="1">
      <c r="A327" s="69" t="s">
        <v>194</v>
      </c>
      <c r="B327" s="70" t="s">
        <v>333</v>
      </c>
      <c r="C327" s="35">
        <f>'№ 8 ведомственная'!F352</f>
        <v>162968.5</v>
      </c>
      <c r="D327" s="35">
        <f>'№ 8 ведомственная'!G352</f>
        <v>161304.6</v>
      </c>
      <c r="E327" s="35">
        <f>'№ 8 ведомственная'!H352</f>
        <v>155516.69999999998</v>
      </c>
      <c r="F327" s="2"/>
    </row>
    <row r="328" spans="1:6" ht="38.25" hidden="1" outlineLevel="2">
      <c r="A328" s="56" t="s">
        <v>194</v>
      </c>
      <c r="B328" s="57" t="s">
        <v>332</v>
      </c>
      <c r="C328" s="58">
        <f>C329</f>
        <v>159028.20000000001</v>
      </c>
      <c r="D328" s="58">
        <f t="shared" ref="D328:E328" si="136">D329</f>
        <v>157364.30000000002</v>
      </c>
      <c r="E328" s="58">
        <f t="shared" si="136"/>
        <v>151576.4</v>
      </c>
      <c r="F328" s="2"/>
    </row>
    <row r="329" spans="1:6" ht="25.5" hidden="1" outlineLevel="3">
      <c r="A329" s="32" t="s">
        <v>194</v>
      </c>
      <c r="B329" s="34" t="s">
        <v>493</v>
      </c>
      <c r="C329" s="17">
        <f>C330+C339</f>
        <v>159028.20000000001</v>
      </c>
      <c r="D329" s="17">
        <f>D330+D339</f>
        <v>157364.30000000002</v>
      </c>
      <c r="E329" s="17">
        <f>E330+E339</f>
        <v>151576.4</v>
      </c>
      <c r="F329" s="2"/>
    </row>
    <row r="330" spans="1:6" ht="38.25" hidden="1" outlineLevel="4">
      <c r="A330" s="32" t="s">
        <v>194</v>
      </c>
      <c r="B330" s="34" t="s">
        <v>494</v>
      </c>
      <c r="C330" s="17">
        <f>C331+C333+C335+C337</f>
        <v>151270.70000000001</v>
      </c>
      <c r="D330" s="17">
        <f t="shared" ref="D330:E330" si="137">D331+D333+D335+D337</f>
        <v>150656.80000000002</v>
      </c>
      <c r="E330" s="17">
        <f t="shared" si="137"/>
        <v>144868.9</v>
      </c>
      <c r="F330" s="2"/>
    </row>
    <row r="331" spans="1:6" ht="51" hidden="1" outlineLevel="5">
      <c r="A331" s="32" t="s">
        <v>194</v>
      </c>
      <c r="B331" s="34" t="s">
        <v>495</v>
      </c>
      <c r="C331" s="17">
        <f>C332</f>
        <v>105686.6</v>
      </c>
      <c r="D331" s="17">
        <f t="shared" ref="D331:E331" si="138">D332</f>
        <v>106174.5</v>
      </c>
      <c r="E331" s="17">
        <f t="shared" si="138"/>
        <v>106174.5</v>
      </c>
      <c r="F331" s="2"/>
    </row>
    <row r="332" spans="1:6" ht="25.5" hidden="1" outlineLevel="6">
      <c r="A332" s="32" t="s">
        <v>194</v>
      </c>
      <c r="B332" s="34" t="s">
        <v>373</v>
      </c>
      <c r="C332" s="17">
        <f>'№ 8 ведомственная'!F359</f>
        <v>105686.6</v>
      </c>
      <c r="D332" s="17">
        <f>'№ 8 ведомственная'!G359</f>
        <v>106174.5</v>
      </c>
      <c r="E332" s="17">
        <f>'№ 8 ведомственная'!H359</f>
        <v>106174.5</v>
      </c>
      <c r="F332" s="2"/>
    </row>
    <row r="333" spans="1:6" ht="51" hidden="1" outlineLevel="5">
      <c r="A333" s="56" t="s">
        <v>194</v>
      </c>
      <c r="B333" s="57" t="s">
        <v>496</v>
      </c>
      <c r="C333" s="58">
        <f>C334</f>
        <v>38781.1</v>
      </c>
      <c r="D333" s="58">
        <f t="shared" ref="D333:E333" si="139">D334</f>
        <v>35350.6</v>
      </c>
      <c r="E333" s="58">
        <f t="shared" si="139"/>
        <v>32631.1</v>
      </c>
      <c r="F333" s="2"/>
    </row>
    <row r="334" spans="1:6" ht="25.5" hidden="1" outlineLevel="6">
      <c r="A334" s="32" t="s">
        <v>194</v>
      </c>
      <c r="B334" s="34" t="s">
        <v>373</v>
      </c>
      <c r="C334" s="17">
        <f>'№ 8 ведомственная'!F363</f>
        <v>38781.1</v>
      </c>
      <c r="D334" s="17">
        <f>'№ 8 ведомственная'!G363</f>
        <v>35350.6</v>
      </c>
      <c r="E334" s="17">
        <f>'№ 8 ведомственная'!H363</f>
        <v>32631.1</v>
      </c>
      <c r="F334" s="2"/>
    </row>
    <row r="335" spans="1:6" ht="25.5" hidden="1" outlineLevel="5">
      <c r="A335" s="32" t="s">
        <v>194</v>
      </c>
      <c r="B335" s="34" t="s">
        <v>497</v>
      </c>
      <c r="C335" s="17">
        <f>C336</f>
        <v>2800</v>
      </c>
      <c r="D335" s="17">
        <f t="shared" ref="D335:E335" si="140">D336</f>
        <v>2800</v>
      </c>
      <c r="E335" s="17">
        <f t="shared" si="140"/>
        <v>2800</v>
      </c>
      <c r="F335" s="2"/>
    </row>
    <row r="336" spans="1:6" ht="25.5" hidden="1" outlineLevel="6">
      <c r="A336" s="32" t="s">
        <v>194</v>
      </c>
      <c r="B336" s="34" t="s">
        <v>373</v>
      </c>
      <c r="C336" s="17">
        <f>'№ 8 ведомственная'!F365</f>
        <v>2800</v>
      </c>
      <c r="D336" s="17">
        <f>'№ 8 ведомственная'!G365</f>
        <v>2800</v>
      </c>
      <c r="E336" s="17">
        <f>'№ 8 ведомственная'!H365</f>
        <v>2800</v>
      </c>
      <c r="F336" s="2"/>
    </row>
    <row r="337" spans="1:6" ht="25.5" hidden="1" outlineLevel="5">
      <c r="A337" s="32" t="s">
        <v>194</v>
      </c>
      <c r="B337" s="34" t="s">
        <v>498</v>
      </c>
      <c r="C337" s="17">
        <f>C338</f>
        <v>4003</v>
      </c>
      <c r="D337" s="17">
        <f t="shared" ref="D337:E337" si="141">D338</f>
        <v>6331.7</v>
      </c>
      <c r="E337" s="17">
        <f t="shared" si="141"/>
        <v>3263.3</v>
      </c>
      <c r="F337" s="2"/>
    </row>
    <row r="338" spans="1:6" ht="25.5" hidden="1" outlineLevel="6">
      <c r="A338" s="32" t="s">
        <v>194</v>
      </c>
      <c r="B338" s="34" t="s">
        <v>373</v>
      </c>
      <c r="C338" s="17">
        <f>'№ 8 ведомственная'!F367</f>
        <v>4003</v>
      </c>
      <c r="D338" s="17">
        <f>'№ 8 ведомственная'!G367</f>
        <v>6331.7</v>
      </c>
      <c r="E338" s="17">
        <f>'№ 8 ведомственная'!H367</f>
        <v>3263.3</v>
      </c>
      <c r="F338" s="2"/>
    </row>
    <row r="339" spans="1:6" hidden="1" outlineLevel="4">
      <c r="A339" s="56" t="s">
        <v>194</v>
      </c>
      <c r="B339" s="57" t="s">
        <v>499</v>
      </c>
      <c r="C339" s="58">
        <f>C340+C342</f>
        <v>7757.5</v>
      </c>
      <c r="D339" s="58">
        <f t="shared" ref="D339:E339" si="142">D340+D342</f>
        <v>6707.5</v>
      </c>
      <c r="E339" s="58">
        <f t="shared" si="142"/>
        <v>6707.5</v>
      </c>
      <c r="F339" s="2"/>
    </row>
    <row r="340" spans="1:6" ht="25.5" hidden="1" outlineLevel="5">
      <c r="A340" s="32" t="s">
        <v>194</v>
      </c>
      <c r="B340" s="34" t="s">
        <v>500</v>
      </c>
      <c r="C340" s="17">
        <f>C341</f>
        <v>3505.5</v>
      </c>
      <c r="D340" s="17">
        <f t="shared" ref="D340:E340" si="143">D341</f>
        <v>2455.5</v>
      </c>
      <c r="E340" s="17">
        <f t="shared" si="143"/>
        <v>2455.5</v>
      </c>
      <c r="F340" s="2"/>
    </row>
    <row r="341" spans="1:6" ht="25.5" hidden="1" outlineLevel="6">
      <c r="A341" s="32" t="s">
        <v>194</v>
      </c>
      <c r="B341" s="34" t="s">
        <v>373</v>
      </c>
      <c r="C341" s="17">
        <f>'№ 8 ведомственная'!F374</f>
        <v>3505.5</v>
      </c>
      <c r="D341" s="17">
        <f>'№ 8 ведомственная'!G374</f>
        <v>2455.5</v>
      </c>
      <c r="E341" s="17">
        <f>'№ 8 ведомственная'!H374</f>
        <v>2455.5</v>
      </c>
      <c r="F341" s="2"/>
    </row>
    <row r="342" spans="1:6" ht="25.5" hidden="1" outlineLevel="5">
      <c r="A342" s="32" t="s">
        <v>194</v>
      </c>
      <c r="B342" s="34" t="s">
        <v>501</v>
      </c>
      <c r="C342" s="17">
        <f>C343</f>
        <v>4252</v>
      </c>
      <c r="D342" s="17">
        <f t="shared" ref="D342:E342" si="144">D343</f>
        <v>4252</v>
      </c>
      <c r="E342" s="17">
        <f t="shared" si="144"/>
        <v>4252</v>
      </c>
      <c r="F342" s="2"/>
    </row>
    <row r="343" spans="1:6" ht="25.5" hidden="1" outlineLevel="6">
      <c r="A343" s="32" t="s">
        <v>194</v>
      </c>
      <c r="B343" s="34" t="s">
        <v>373</v>
      </c>
      <c r="C343" s="17">
        <f>'№ 8 ведомственная'!F376</f>
        <v>4252</v>
      </c>
      <c r="D343" s="17">
        <f>'№ 8 ведомственная'!G376</f>
        <v>4252</v>
      </c>
      <c r="E343" s="17">
        <f>'№ 8 ведомственная'!H376</f>
        <v>4252</v>
      </c>
      <c r="F343" s="2"/>
    </row>
    <row r="344" spans="1:6" ht="38.25" hidden="1" outlineLevel="2">
      <c r="A344" s="32" t="s">
        <v>194</v>
      </c>
      <c r="B344" s="34" t="s">
        <v>307</v>
      </c>
      <c r="C344" s="17">
        <f>C345+C349</f>
        <v>200</v>
      </c>
      <c r="D344" s="17">
        <f t="shared" ref="D344:E344" si="145">D345+D349</f>
        <v>200</v>
      </c>
      <c r="E344" s="17">
        <f t="shared" si="145"/>
        <v>200</v>
      </c>
      <c r="F344" s="2"/>
    </row>
    <row r="345" spans="1:6" ht="25.5" hidden="1" outlineLevel="3">
      <c r="A345" s="32" t="s">
        <v>194</v>
      </c>
      <c r="B345" s="34" t="s">
        <v>502</v>
      </c>
      <c r="C345" s="17">
        <f>C346</f>
        <v>150</v>
      </c>
      <c r="D345" s="17">
        <f t="shared" ref="D345:E347" si="146">D346</f>
        <v>150</v>
      </c>
      <c r="E345" s="17">
        <f t="shared" si="146"/>
        <v>150</v>
      </c>
      <c r="F345" s="2"/>
    </row>
    <row r="346" spans="1:6" ht="51" hidden="1" outlineLevel="4">
      <c r="A346" s="32" t="s">
        <v>194</v>
      </c>
      <c r="B346" s="34" t="s">
        <v>503</v>
      </c>
      <c r="C346" s="17">
        <f>C347</f>
        <v>150</v>
      </c>
      <c r="D346" s="17">
        <f t="shared" si="146"/>
        <v>150</v>
      </c>
      <c r="E346" s="17">
        <f t="shared" si="146"/>
        <v>150</v>
      </c>
      <c r="F346" s="2"/>
    </row>
    <row r="347" spans="1:6" hidden="1" outlineLevel="5">
      <c r="A347" s="32" t="s">
        <v>194</v>
      </c>
      <c r="B347" s="34" t="s">
        <v>504</v>
      </c>
      <c r="C347" s="17">
        <f>C348</f>
        <v>150</v>
      </c>
      <c r="D347" s="17">
        <f t="shared" si="146"/>
        <v>150</v>
      </c>
      <c r="E347" s="17">
        <f t="shared" si="146"/>
        <v>150</v>
      </c>
      <c r="F347" s="2"/>
    </row>
    <row r="348" spans="1:6" ht="25.5" hidden="1" outlineLevel="6">
      <c r="A348" s="32" t="s">
        <v>194</v>
      </c>
      <c r="B348" s="34" t="s">
        <v>373</v>
      </c>
      <c r="C348" s="17">
        <f>'№ 8 ведомственная'!F381</f>
        <v>150</v>
      </c>
      <c r="D348" s="17">
        <f>'№ 8 ведомственная'!G381</f>
        <v>150</v>
      </c>
      <c r="E348" s="17">
        <f>'№ 8 ведомственная'!H381</f>
        <v>150</v>
      </c>
      <c r="F348" s="2"/>
    </row>
    <row r="349" spans="1:6" ht="51" hidden="1" outlineLevel="3">
      <c r="A349" s="32" t="s">
        <v>194</v>
      </c>
      <c r="B349" s="34" t="s">
        <v>505</v>
      </c>
      <c r="C349" s="17">
        <f>C350</f>
        <v>50</v>
      </c>
      <c r="D349" s="17">
        <f t="shared" ref="D349:E351" si="147">D350</f>
        <v>50</v>
      </c>
      <c r="E349" s="17">
        <f t="shared" si="147"/>
        <v>50</v>
      </c>
      <c r="F349" s="2"/>
    </row>
    <row r="350" spans="1:6" ht="25.5" hidden="1" outlineLevel="4">
      <c r="A350" s="32" t="s">
        <v>194</v>
      </c>
      <c r="B350" s="34" t="s">
        <v>506</v>
      </c>
      <c r="C350" s="17">
        <f>C351</f>
        <v>50</v>
      </c>
      <c r="D350" s="17">
        <f t="shared" si="147"/>
        <v>50</v>
      </c>
      <c r="E350" s="17">
        <f t="shared" si="147"/>
        <v>50</v>
      </c>
      <c r="F350" s="2"/>
    </row>
    <row r="351" spans="1:6" ht="25.5" hidden="1" outlineLevel="5">
      <c r="A351" s="32" t="s">
        <v>194</v>
      </c>
      <c r="B351" s="34" t="s">
        <v>507</v>
      </c>
      <c r="C351" s="17">
        <f>C352</f>
        <v>50</v>
      </c>
      <c r="D351" s="17">
        <f t="shared" si="147"/>
        <v>50</v>
      </c>
      <c r="E351" s="17">
        <f t="shared" si="147"/>
        <v>50</v>
      </c>
      <c r="F351" s="2"/>
    </row>
    <row r="352" spans="1:6" ht="25.5" hidden="1" outlineLevel="6">
      <c r="A352" s="32" t="s">
        <v>194</v>
      </c>
      <c r="B352" s="34" t="s">
        <v>373</v>
      </c>
      <c r="C352" s="17">
        <f>'№ 8 ведомственная'!F385</f>
        <v>50</v>
      </c>
      <c r="D352" s="17">
        <f>'№ 8 ведомственная'!G385</f>
        <v>50</v>
      </c>
      <c r="E352" s="17">
        <f>'№ 8 ведомственная'!H385</f>
        <v>50</v>
      </c>
      <c r="F352" s="2"/>
    </row>
    <row r="353" spans="1:6" outlineLevel="1" collapsed="1">
      <c r="A353" s="32" t="s">
        <v>210</v>
      </c>
      <c r="B353" s="34" t="s">
        <v>334</v>
      </c>
      <c r="C353" s="17">
        <f>'№ 8 ведомственная'!F386+'№ 8 ведомственная'!F479</f>
        <v>21204.6</v>
      </c>
      <c r="D353" s="17">
        <f>'№ 8 ведомственная'!G386+'№ 8 ведомственная'!G479</f>
        <v>19301.5</v>
      </c>
      <c r="E353" s="17">
        <f>'№ 8 ведомственная'!H386+'№ 8 ведомственная'!H479</f>
        <v>19238.8</v>
      </c>
      <c r="F353" s="2"/>
    </row>
    <row r="354" spans="1:6" ht="38.25" hidden="1" outlineLevel="2">
      <c r="A354" s="32" t="s">
        <v>210</v>
      </c>
      <c r="B354" s="34" t="s">
        <v>332</v>
      </c>
      <c r="C354" s="17">
        <f>C355</f>
        <v>12832.2</v>
      </c>
      <c r="D354" s="17">
        <f t="shared" ref="D354:E357" si="148">D355</f>
        <v>11832.2</v>
      </c>
      <c r="E354" s="17">
        <f t="shared" si="148"/>
        <v>11832.2</v>
      </c>
      <c r="F354" s="2"/>
    </row>
    <row r="355" spans="1:6" ht="25.5" hidden="1" outlineLevel="3">
      <c r="A355" s="32" t="s">
        <v>210</v>
      </c>
      <c r="B355" s="34" t="s">
        <v>508</v>
      </c>
      <c r="C355" s="17">
        <f>C356</f>
        <v>12832.2</v>
      </c>
      <c r="D355" s="17">
        <f t="shared" si="148"/>
        <v>11832.2</v>
      </c>
      <c r="E355" s="17">
        <f t="shared" si="148"/>
        <v>11832.2</v>
      </c>
      <c r="F355" s="2"/>
    </row>
    <row r="356" spans="1:6" ht="25.5" hidden="1" outlineLevel="4">
      <c r="A356" s="32" t="s">
        <v>210</v>
      </c>
      <c r="B356" s="34" t="s">
        <v>509</v>
      </c>
      <c r="C356" s="17">
        <f>C357</f>
        <v>12832.2</v>
      </c>
      <c r="D356" s="17">
        <f t="shared" si="148"/>
        <v>11832.2</v>
      </c>
      <c r="E356" s="17">
        <f t="shared" si="148"/>
        <v>11832.2</v>
      </c>
      <c r="F356" s="2"/>
    </row>
    <row r="357" spans="1:6" ht="38.25" hidden="1" outlineLevel="5">
      <c r="A357" s="56" t="s">
        <v>210</v>
      </c>
      <c r="B357" s="57" t="s">
        <v>510</v>
      </c>
      <c r="C357" s="58">
        <f>C358</f>
        <v>12832.2</v>
      </c>
      <c r="D357" s="58">
        <f t="shared" si="148"/>
        <v>11832.2</v>
      </c>
      <c r="E357" s="58">
        <f t="shared" si="148"/>
        <v>11832.2</v>
      </c>
      <c r="F357" s="2"/>
    </row>
    <row r="358" spans="1:6" ht="25.5" hidden="1" outlineLevel="6">
      <c r="A358" s="32" t="s">
        <v>210</v>
      </c>
      <c r="B358" s="34" t="s">
        <v>373</v>
      </c>
      <c r="C358" s="17">
        <f>'№ 8 ведомственная'!F393</f>
        <v>12832.2</v>
      </c>
      <c r="D358" s="17">
        <f>'№ 8 ведомственная'!G393</f>
        <v>11832.2</v>
      </c>
      <c r="E358" s="17">
        <f>'№ 8 ведомственная'!H393</f>
        <v>11832.2</v>
      </c>
      <c r="F358" s="2"/>
    </row>
    <row r="359" spans="1:6" ht="38.25" hidden="1" outlineLevel="2">
      <c r="A359" s="56" t="s">
        <v>210</v>
      </c>
      <c r="B359" s="57" t="s">
        <v>340</v>
      </c>
      <c r="C359" s="58">
        <f>C360</f>
        <v>5127.2</v>
      </c>
      <c r="D359" s="58">
        <f t="shared" ref="D359:E362" si="149">D360</f>
        <v>4527.2</v>
      </c>
      <c r="E359" s="58">
        <f t="shared" si="149"/>
        <v>4527.2</v>
      </c>
      <c r="F359" s="2"/>
    </row>
    <row r="360" spans="1:6" ht="38.25" hidden="1" outlineLevel="3">
      <c r="A360" s="32" t="s">
        <v>210</v>
      </c>
      <c r="B360" s="34" t="s">
        <v>531</v>
      </c>
      <c r="C360" s="17">
        <f>C361</f>
        <v>5127.2</v>
      </c>
      <c r="D360" s="17">
        <f t="shared" si="149"/>
        <v>4527.2</v>
      </c>
      <c r="E360" s="17">
        <f t="shared" si="149"/>
        <v>4527.2</v>
      </c>
      <c r="F360" s="2"/>
    </row>
    <row r="361" spans="1:6" ht="25.5" hidden="1" outlineLevel="4">
      <c r="A361" s="32" t="s">
        <v>210</v>
      </c>
      <c r="B361" s="34" t="s">
        <v>532</v>
      </c>
      <c r="C361" s="17">
        <f>C362</f>
        <v>5127.2</v>
      </c>
      <c r="D361" s="17">
        <f t="shared" si="149"/>
        <v>4527.2</v>
      </c>
      <c r="E361" s="17">
        <f t="shared" si="149"/>
        <v>4527.2</v>
      </c>
      <c r="F361" s="2"/>
    </row>
    <row r="362" spans="1:6" ht="51" hidden="1" outlineLevel="5">
      <c r="A362" s="56" t="s">
        <v>210</v>
      </c>
      <c r="B362" s="57" t="s">
        <v>533</v>
      </c>
      <c r="C362" s="58">
        <f>C363</f>
        <v>5127.2</v>
      </c>
      <c r="D362" s="58">
        <f t="shared" si="149"/>
        <v>4527.2</v>
      </c>
      <c r="E362" s="58">
        <f t="shared" si="149"/>
        <v>4527.2</v>
      </c>
      <c r="F362" s="2"/>
    </row>
    <row r="363" spans="1:6" ht="25.5" hidden="1" outlineLevel="6">
      <c r="A363" s="32" t="s">
        <v>210</v>
      </c>
      <c r="B363" s="34" t="s">
        <v>373</v>
      </c>
      <c r="C363" s="17">
        <f>'№ 8 ведомственная'!F486</f>
        <v>5127.2</v>
      </c>
      <c r="D363" s="17">
        <f>'№ 8 ведомственная'!G486</f>
        <v>4527.2</v>
      </c>
      <c r="E363" s="17">
        <f>'№ 8 ведомственная'!H486</f>
        <v>4527.2</v>
      </c>
      <c r="F363" s="2"/>
    </row>
    <row r="364" spans="1:6" ht="25.5" outlineLevel="1" collapsed="1">
      <c r="A364" s="56" t="s">
        <v>214</v>
      </c>
      <c r="B364" s="57" t="s">
        <v>335</v>
      </c>
      <c r="C364" s="58">
        <f>'№ 8 ведомственная'!F396</f>
        <v>100</v>
      </c>
      <c r="D364" s="58">
        <f>'№ 8 ведомственная'!G396</f>
        <v>100</v>
      </c>
      <c r="E364" s="58">
        <f>'№ 8 ведомственная'!H396</f>
        <v>100</v>
      </c>
      <c r="F364" s="2"/>
    </row>
    <row r="365" spans="1:6" ht="38.25" hidden="1" outlineLevel="2">
      <c r="A365" s="32" t="s">
        <v>214</v>
      </c>
      <c r="B365" s="34" t="s">
        <v>332</v>
      </c>
      <c r="C365" s="17">
        <f>C366+C370</f>
        <v>100</v>
      </c>
      <c r="D365" s="17">
        <f t="shared" ref="D365:E365" si="150">D366+D370</f>
        <v>100</v>
      </c>
      <c r="E365" s="17">
        <f t="shared" si="150"/>
        <v>100</v>
      </c>
      <c r="F365" s="2"/>
    </row>
    <row r="366" spans="1:6" ht="25.5" hidden="1" outlineLevel="3">
      <c r="A366" s="32" t="s">
        <v>214</v>
      </c>
      <c r="B366" s="34" t="s">
        <v>487</v>
      </c>
      <c r="C366" s="17">
        <f>C367</f>
        <v>50</v>
      </c>
      <c r="D366" s="17">
        <f t="shared" ref="D366:E368" si="151">D367</f>
        <v>50</v>
      </c>
      <c r="E366" s="17">
        <f t="shared" si="151"/>
        <v>50</v>
      </c>
      <c r="F366" s="2"/>
    </row>
    <row r="367" spans="1:6" ht="25.5" hidden="1" outlineLevel="4">
      <c r="A367" s="32" t="s">
        <v>214</v>
      </c>
      <c r="B367" s="34" t="s">
        <v>511</v>
      </c>
      <c r="C367" s="17">
        <f>C368</f>
        <v>50</v>
      </c>
      <c r="D367" s="17">
        <f t="shared" si="151"/>
        <v>50</v>
      </c>
      <c r="E367" s="17">
        <f t="shared" si="151"/>
        <v>50</v>
      </c>
      <c r="F367" s="2"/>
    </row>
    <row r="368" spans="1:6" hidden="1" outlineLevel="5">
      <c r="A368" s="32" t="s">
        <v>214</v>
      </c>
      <c r="B368" s="34" t="s">
        <v>512</v>
      </c>
      <c r="C368" s="17">
        <f>C369</f>
        <v>50</v>
      </c>
      <c r="D368" s="17">
        <f t="shared" si="151"/>
        <v>50</v>
      </c>
      <c r="E368" s="17">
        <f t="shared" si="151"/>
        <v>50</v>
      </c>
      <c r="F368" s="2"/>
    </row>
    <row r="369" spans="1:6" ht="25.5" hidden="1" outlineLevel="6">
      <c r="A369" s="32" t="s">
        <v>214</v>
      </c>
      <c r="B369" s="34" t="s">
        <v>373</v>
      </c>
      <c r="C369" s="17">
        <f>'№ 8 ведомственная'!F401</f>
        <v>50</v>
      </c>
      <c r="D369" s="17">
        <f>'№ 8 ведомственная'!G401</f>
        <v>50</v>
      </c>
      <c r="E369" s="17">
        <f>'№ 8 ведомственная'!H401</f>
        <v>50</v>
      </c>
      <c r="F369" s="2"/>
    </row>
    <row r="370" spans="1:6" ht="25.5" hidden="1" outlineLevel="3">
      <c r="A370" s="32" t="s">
        <v>214</v>
      </c>
      <c r="B370" s="34" t="s">
        <v>493</v>
      </c>
      <c r="C370" s="17">
        <f>C371</f>
        <v>50</v>
      </c>
      <c r="D370" s="17">
        <f t="shared" ref="D370:E372" si="152">D371</f>
        <v>50</v>
      </c>
      <c r="E370" s="17">
        <f t="shared" si="152"/>
        <v>50</v>
      </c>
      <c r="F370" s="2"/>
    </row>
    <row r="371" spans="1:6" ht="38.25" hidden="1" outlineLevel="4">
      <c r="A371" s="32" t="s">
        <v>214</v>
      </c>
      <c r="B371" s="34" t="s">
        <v>494</v>
      </c>
      <c r="C371" s="17">
        <f>C372</f>
        <v>50</v>
      </c>
      <c r="D371" s="17">
        <f t="shared" si="152"/>
        <v>50</v>
      </c>
      <c r="E371" s="17">
        <f t="shared" si="152"/>
        <v>50</v>
      </c>
      <c r="F371" s="2"/>
    </row>
    <row r="372" spans="1:6" hidden="1" outlineLevel="5">
      <c r="A372" s="32" t="s">
        <v>214</v>
      </c>
      <c r="B372" s="34" t="s">
        <v>513</v>
      </c>
      <c r="C372" s="17">
        <f>C373</f>
        <v>50</v>
      </c>
      <c r="D372" s="17">
        <f t="shared" si="152"/>
        <v>50</v>
      </c>
      <c r="E372" s="17">
        <f t="shared" si="152"/>
        <v>50</v>
      </c>
      <c r="F372" s="2"/>
    </row>
    <row r="373" spans="1:6" ht="25.5" hidden="1" outlineLevel="6">
      <c r="A373" s="32" t="s">
        <v>214</v>
      </c>
      <c r="B373" s="34" t="s">
        <v>373</v>
      </c>
      <c r="C373" s="17">
        <f>'№ 8 ведомственная'!F405</f>
        <v>50</v>
      </c>
      <c r="D373" s="17">
        <f>'№ 8 ведомственная'!G405</f>
        <v>50</v>
      </c>
      <c r="E373" s="17">
        <f>'№ 8 ведомственная'!H405</f>
        <v>50</v>
      </c>
      <c r="F373" s="2"/>
    </row>
    <row r="374" spans="1:6" outlineLevel="1" collapsed="1">
      <c r="A374" s="32" t="s">
        <v>218</v>
      </c>
      <c r="B374" s="34" t="s">
        <v>336</v>
      </c>
      <c r="C374" s="17">
        <f>'№ 8 ведомственная'!F406+'№ 8 ведомственная'!F494</f>
        <v>5322.9</v>
      </c>
      <c r="D374" s="17">
        <f>'№ 8 ведомственная'!G406+'№ 8 ведомственная'!G494</f>
        <v>4142</v>
      </c>
      <c r="E374" s="17">
        <f>'№ 8 ведомственная'!H406+'№ 8 ведомственная'!H494</f>
        <v>4842</v>
      </c>
      <c r="F374" s="2"/>
    </row>
    <row r="375" spans="1:6" ht="38.25" hidden="1" outlineLevel="2">
      <c r="A375" s="32" t="s">
        <v>218</v>
      </c>
      <c r="B375" s="34" t="s">
        <v>332</v>
      </c>
      <c r="C375" s="17">
        <f>C376</f>
        <v>3495.8</v>
      </c>
      <c r="D375" s="17">
        <f t="shared" ref="D375:E376" si="153">D376</f>
        <v>2314.9</v>
      </c>
      <c r="E375" s="17">
        <f t="shared" si="153"/>
        <v>3014.9</v>
      </c>
      <c r="F375" s="2"/>
    </row>
    <row r="376" spans="1:6" ht="25.5" hidden="1" outlineLevel="3">
      <c r="A376" s="32" t="s">
        <v>218</v>
      </c>
      <c r="B376" s="34" t="s">
        <v>514</v>
      </c>
      <c r="C376" s="17">
        <f>C377</f>
        <v>3495.8</v>
      </c>
      <c r="D376" s="17">
        <f t="shared" si="153"/>
        <v>2314.9</v>
      </c>
      <c r="E376" s="17">
        <f t="shared" si="153"/>
        <v>3014.9</v>
      </c>
      <c r="F376" s="2"/>
    </row>
    <row r="377" spans="1:6" ht="25.5" hidden="1" outlineLevel="4">
      <c r="A377" s="32" t="s">
        <v>218</v>
      </c>
      <c r="B377" s="34" t="s">
        <v>515</v>
      </c>
      <c r="C377" s="17">
        <f>C378+C380</f>
        <v>3495.8</v>
      </c>
      <c r="D377" s="17">
        <f t="shared" ref="D377:E377" si="154">D378+D380</f>
        <v>2314.9</v>
      </c>
      <c r="E377" s="17">
        <f t="shared" si="154"/>
        <v>3014.9</v>
      </c>
      <c r="F377" s="2"/>
    </row>
    <row r="378" spans="1:6" ht="38.25" hidden="1" outlineLevel="5">
      <c r="A378" s="56" t="s">
        <v>218</v>
      </c>
      <c r="B378" s="57" t="s">
        <v>516</v>
      </c>
      <c r="C378" s="58">
        <f>C379</f>
        <v>2114.9</v>
      </c>
      <c r="D378" s="58">
        <f t="shared" ref="D378:E378" si="155">D379</f>
        <v>1614.9</v>
      </c>
      <c r="E378" s="58">
        <f t="shared" si="155"/>
        <v>1614.9</v>
      </c>
      <c r="F378" s="2"/>
    </row>
    <row r="379" spans="1:6" ht="25.5" hidden="1" outlineLevel="6">
      <c r="A379" s="32" t="s">
        <v>218</v>
      </c>
      <c r="B379" s="34" t="s">
        <v>373</v>
      </c>
      <c r="C379" s="17">
        <f>'№ 8 ведомственная'!F411</f>
        <v>2114.9</v>
      </c>
      <c r="D379" s="17">
        <f>'№ 8 ведомственная'!G411</f>
        <v>1614.9</v>
      </c>
      <c r="E379" s="17">
        <f>'№ 8 ведомственная'!H411</f>
        <v>1614.9</v>
      </c>
      <c r="F379" s="2"/>
    </row>
    <row r="380" spans="1:6" ht="25.5" hidden="1" outlineLevel="5">
      <c r="A380" s="53" t="s">
        <v>218</v>
      </c>
      <c r="B380" s="54" t="s">
        <v>596</v>
      </c>
      <c r="C380" s="55">
        <f>C381</f>
        <v>1380.9</v>
      </c>
      <c r="D380" s="55">
        <f t="shared" ref="D380:E380" si="156">D381</f>
        <v>700</v>
      </c>
      <c r="E380" s="55">
        <f t="shared" si="156"/>
        <v>1400</v>
      </c>
      <c r="F380" s="2"/>
    </row>
    <row r="381" spans="1:6" ht="25.5" hidden="1" outlineLevel="6">
      <c r="A381" s="69" t="s">
        <v>218</v>
      </c>
      <c r="B381" s="70" t="s">
        <v>373</v>
      </c>
      <c r="C381" s="35">
        <f>'№ 8 ведомственная'!F413</f>
        <v>1380.9</v>
      </c>
      <c r="D381" s="35">
        <f>'№ 8 ведомственная'!G413</f>
        <v>700</v>
      </c>
      <c r="E381" s="35">
        <f>'№ 8 ведомственная'!H413</f>
        <v>1400</v>
      </c>
      <c r="F381" s="2"/>
    </row>
    <row r="382" spans="1:6" ht="38.25" hidden="1" outlineLevel="2">
      <c r="A382" s="32" t="s">
        <v>218</v>
      </c>
      <c r="B382" s="34" t="s">
        <v>326</v>
      </c>
      <c r="C382" s="17">
        <f>C383</f>
        <v>158</v>
      </c>
      <c r="D382" s="17">
        <f t="shared" ref="D382:E382" si="157">D383</f>
        <v>158</v>
      </c>
      <c r="E382" s="17">
        <f t="shared" si="157"/>
        <v>158</v>
      </c>
      <c r="F382" s="2"/>
    </row>
    <row r="383" spans="1:6" ht="25.5" hidden="1" outlineLevel="3">
      <c r="A383" s="32" t="s">
        <v>218</v>
      </c>
      <c r="B383" s="34" t="s">
        <v>530</v>
      </c>
      <c r="C383" s="17">
        <f>C384+C387+C392+C395+C398+C401</f>
        <v>158</v>
      </c>
      <c r="D383" s="17">
        <f t="shared" ref="D383:E383" si="158">D384+D387+D392+D395+D398+D401</f>
        <v>158</v>
      </c>
      <c r="E383" s="17">
        <f t="shared" si="158"/>
        <v>158</v>
      </c>
      <c r="F383" s="2"/>
    </row>
    <row r="384" spans="1:6" hidden="1" outlineLevel="4">
      <c r="A384" s="32" t="s">
        <v>218</v>
      </c>
      <c r="B384" s="34" t="s">
        <v>534</v>
      </c>
      <c r="C384" s="17">
        <f>C385</f>
        <v>32</v>
      </c>
      <c r="D384" s="17">
        <f t="shared" ref="D384:E385" si="159">D385</f>
        <v>32</v>
      </c>
      <c r="E384" s="17">
        <f t="shared" si="159"/>
        <v>32</v>
      </c>
      <c r="F384" s="2"/>
    </row>
    <row r="385" spans="1:6" ht="38.25" hidden="1" outlineLevel="5">
      <c r="A385" s="32" t="s">
        <v>218</v>
      </c>
      <c r="B385" s="34" t="s">
        <v>535</v>
      </c>
      <c r="C385" s="17">
        <f>C386</f>
        <v>32</v>
      </c>
      <c r="D385" s="17">
        <f t="shared" si="159"/>
        <v>32</v>
      </c>
      <c r="E385" s="17">
        <f t="shared" si="159"/>
        <v>32</v>
      </c>
      <c r="F385" s="2"/>
    </row>
    <row r="386" spans="1:6" ht="25.5" hidden="1" outlineLevel="6">
      <c r="A386" s="32" t="s">
        <v>218</v>
      </c>
      <c r="B386" s="34" t="s">
        <v>347</v>
      </c>
      <c r="C386" s="17">
        <f>'№ 8 ведомственная'!F499</f>
        <v>32</v>
      </c>
      <c r="D386" s="17">
        <f>'№ 8 ведомственная'!G499</f>
        <v>32</v>
      </c>
      <c r="E386" s="17">
        <f>'№ 8 ведомственная'!H499</f>
        <v>32</v>
      </c>
      <c r="F386" s="2"/>
    </row>
    <row r="387" spans="1:6" ht="25.5" hidden="1" outlineLevel="4">
      <c r="A387" s="32" t="s">
        <v>218</v>
      </c>
      <c r="B387" s="34" t="s">
        <v>536</v>
      </c>
      <c r="C387" s="17">
        <f>C388+C390</f>
        <v>26</v>
      </c>
      <c r="D387" s="17">
        <f t="shared" ref="D387:E387" si="160">D388+D390</f>
        <v>26</v>
      </c>
      <c r="E387" s="17">
        <f t="shared" si="160"/>
        <v>26</v>
      </c>
      <c r="F387" s="2"/>
    </row>
    <row r="388" spans="1:6" ht="38.25" hidden="1" outlineLevel="5">
      <c r="A388" s="32" t="s">
        <v>218</v>
      </c>
      <c r="B388" s="34" t="s">
        <v>537</v>
      </c>
      <c r="C388" s="17">
        <f>C389</f>
        <v>22</v>
      </c>
      <c r="D388" s="17">
        <f t="shared" ref="D388:E388" si="161">D389</f>
        <v>22</v>
      </c>
      <c r="E388" s="17">
        <f t="shared" si="161"/>
        <v>22</v>
      </c>
      <c r="F388" s="2"/>
    </row>
    <row r="389" spans="1:6" ht="25.5" hidden="1" outlineLevel="6">
      <c r="A389" s="32" t="s">
        <v>218</v>
      </c>
      <c r="B389" s="34" t="s">
        <v>347</v>
      </c>
      <c r="C389" s="17">
        <f>'№ 8 ведомственная'!F502</f>
        <v>22</v>
      </c>
      <c r="D389" s="17">
        <f>'№ 8 ведомственная'!G502</f>
        <v>22</v>
      </c>
      <c r="E389" s="17">
        <f>'№ 8 ведомственная'!H502</f>
        <v>22</v>
      </c>
      <c r="F389" s="2"/>
    </row>
    <row r="390" spans="1:6" ht="25.5" hidden="1" outlineLevel="5">
      <c r="A390" s="32" t="s">
        <v>218</v>
      </c>
      <c r="B390" s="34" t="s">
        <v>538</v>
      </c>
      <c r="C390" s="17">
        <f>C391</f>
        <v>4</v>
      </c>
      <c r="D390" s="17">
        <f t="shared" ref="D390:E390" si="162">D391</f>
        <v>4</v>
      </c>
      <c r="E390" s="17">
        <f t="shared" si="162"/>
        <v>4</v>
      </c>
      <c r="F390" s="2"/>
    </row>
    <row r="391" spans="1:6" ht="25.5" hidden="1" outlineLevel="6">
      <c r="A391" s="32" t="s">
        <v>218</v>
      </c>
      <c r="B391" s="34" t="s">
        <v>347</v>
      </c>
      <c r="C391" s="17">
        <f>'№ 8 ведомственная'!F504</f>
        <v>4</v>
      </c>
      <c r="D391" s="17">
        <f>'№ 8 ведомственная'!G504</f>
        <v>4</v>
      </c>
      <c r="E391" s="17">
        <f>'№ 8 ведомственная'!H504</f>
        <v>4</v>
      </c>
      <c r="F391" s="2"/>
    </row>
    <row r="392" spans="1:6" ht="25.5" hidden="1" outlineLevel="4">
      <c r="A392" s="32" t="s">
        <v>218</v>
      </c>
      <c r="B392" s="34" t="s">
        <v>539</v>
      </c>
      <c r="C392" s="17">
        <f>C393</f>
        <v>40</v>
      </c>
      <c r="D392" s="17">
        <f t="shared" ref="D392:E393" si="163">D393</f>
        <v>40</v>
      </c>
      <c r="E392" s="17">
        <f t="shared" si="163"/>
        <v>40</v>
      </c>
      <c r="F392" s="2"/>
    </row>
    <row r="393" spans="1:6" ht="25.5" hidden="1" outlineLevel="5">
      <c r="A393" s="32" t="s">
        <v>218</v>
      </c>
      <c r="B393" s="34" t="s">
        <v>540</v>
      </c>
      <c r="C393" s="17">
        <f>C394</f>
        <v>40</v>
      </c>
      <c r="D393" s="17">
        <f t="shared" si="163"/>
        <v>40</v>
      </c>
      <c r="E393" s="17">
        <f t="shared" si="163"/>
        <v>40</v>
      </c>
      <c r="F393" s="2"/>
    </row>
    <row r="394" spans="1:6" ht="25.5" hidden="1" outlineLevel="6">
      <c r="A394" s="32" t="s">
        <v>218</v>
      </c>
      <c r="B394" s="34" t="s">
        <v>347</v>
      </c>
      <c r="C394" s="17">
        <f>'№ 8 ведомственная'!F507</f>
        <v>40</v>
      </c>
      <c r="D394" s="17">
        <f>'№ 8 ведомственная'!G507</f>
        <v>40</v>
      </c>
      <c r="E394" s="17">
        <f>'№ 8 ведомственная'!H507</f>
        <v>40</v>
      </c>
      <c r="F394" s="2"/>
    </row>
    <row r="395" spans="1:6" ht="38.25" hidden="1" outlineLevel="4">
      <c r="A395" s="32" t="s">
        <v>218</v>
      </c>
      <c r="B395" s="34" t="s">
        <v>541</v>
      </c>
      <c r="C395" s="17">
        <f>C396</f>
        <v>30</v>
      </c>
      <c r="D395" s="17">
        <f t="shared" ref="D395:E396" si="164">D396</f>
        <v>30</v>
      </c>
      <c r="E395" s="17">
        <f t="shared" si="164"/>
        <v>30</v>
      </c>
      <c r="F395" s="2"/>
    </row>
    <row r="396" spans="1:6" ht="38.25" hidden="1" outlineLevel="5">
      <c r="A396" s="32" t="s">
        <v>218</v>
      </c>
      <c r="B396" s="34" t="s">
        <v>542</v>
      </c>
      <c r="C396" s="17">
        <f>C397</f>
        <v>30</v>
      </c>
      <c r="D396" s="17">
        <f t="shared" si="164"/>
        <v>30</v>
      </c>
      <c r="E396" s="17">
        <f t="shared" si="164"/>
        <v>30</v>
      </c>
      <c r="F396" s="2"/>
    </row>
    <row r="397" spans="1:6" ht="25.5" hidden="1" outlineLevel="6">
      <c r="A397" s="32" t="s">
        <v>218</v>
      </c>
      <c r="B397" s="34" t="s">
        <v>347</v>
      </c>
      <c r="C397" s="17">
        <f>'№ 8 ведомственная'!F510</f>
        <v>30</v>
      </c>
      <c r="D397" s="17">
        <f>'№ 8 ведомственная'!G510</f>
        <v>30</v>
      </c>
      <c r="E397" s="17">
        <f>'№ 8 ведомственная'!H510</f>
        <v>30</v>
      </c>
      <c r="F397" s="2"/>
    </row>
    <row r="398" spans="1:6" ht="25.5" hidden="1" outlineLevel="4">
      <c r="A398" s="32" t="s">
        <v>218</v>
      </c>
      <c r="B398" s="34" t="s">
        <v>543</v>
      </c>
      <c r="C398" s="17">
        <f>C399</f>
        <v>29</v>
      </c>
      <c r="D398" s="17">
        <f t="shared" ref="D398:E399" si="165">D399</f>
        <v>29</v>
      </c>
      <c r="E398" s="17">
        <f t="shared" si="165"/>
        <v>29</v>
      </c>
      <c r="F398" s="2"/>
    </row>
    <row r="399" spans="1:6" ht="25.5" hidden="1" outlineLevel="5">
      <c r="A399" s="32" t="s">
        <v>218</v>
      </c>
      <c r="B399" s="34" t="s">
        <v>544</v>
      </c>
      <c r="C399" s="17">
        <f>C400</f>
        <v>29</v>
      </c>
      <c r="D399" s="17">
        <f t="shared" si="165"/>
        <v>29</v>
      </c>
      <c r="E399" s="17">
        <f t="shared" si="165"/>
        <v>29</v>
      </c>
      <c r="F399" s="2"/>
    </row>
    <row r="400" spans="1:6" ht="25.5" hidden="1" outlineLevel="6">
      <c r="A400" s="32" t="s">
        <v>218</v>
      </c>
      <c r="B400" s="34" t="s">
        <v>347</v>
      </c>
      <c r="C400" s="17">
        <f>'№ 8 ведомственная'!F513</f>
        <v>29</v>
      </c>
      <c r="D400" s="17">
        <f>'№ 8 ведомственная'!G513</f>
        <v>29</v>
      </c>
      <c r="E400" s="17">
        <f>'№ 8 ведомственная'!H513</f>
        <v>29</v>
      </c>
      <c r="F400" s="2"/>
    </row>
    <row r="401" spans="1:6" ht="25.5" hidden="1" outlineLevel="4">
      <c r="A401" s="32" t="s">
        <v>218</v>
      </c>
      <c r="B401" s="34" t="s">
        <v>545</v>
      </c>
      <c r="C401" s="17">
        <f>C402</f>
        <v>1</v>
      </c>
      <c r="D401" s="17">
        <f t="shared" ref="D401:E402" si="166">D402</f>
        <v>1</v>
      </c>
      <c r="E401" s="17">
        <f t="shared" si="166"/>
        <v>1</v>
      </c>
      <c r="F401" s="2"/>
    </row>
    <row r="402" spans="1:6" ht="25.5" hidden="1" outlineLevel="5">
      <c r="A402" s="32" t="s">
        <v>218</v>
      </c>
      <c r="B402" s="34" t="s">
        <v>546</v>
      </c>
      <c r="C402" s="17">
        <f>C403</f>
        <v>1</v>
      </c>
      <c r="D402" s="17">
        <f t="shared" si="166"/>
        <v>1</v>
      </c>
      <c r="E402" s="17">
        <f t="shared" si="166"/>
        <v>1</v>
      </c>
      <c r="F402" s="2"/>
    </row>
    <row r="403" spans="1:6" ht="25.5" hidden="1" outlineLevel="6">
      <c r="A403" s="32" t="s">
        <v>218</v>
      </c>
      <c r="B403" s="34" t="s">
        <v>347</v>
      </c>
      <c r="C403" s="17">
        <f>'№ 8 ведомственная'!F516</f>
        <v>1</v>
      </c>
      <c r="D403" s="17">
        <f>'№ 8 ведомственная'!G516</f>
        <v>1</v>
      </c>
      <c r="E403" s="17">
        <f>'№ 8 ведомственная'!H516</f>
        <v>1</v>
      </c>
      <c r="F403" s="2"/>
    </row>
    <row r="404" spans="1:6" outlineLevel="1" collapsed="1">
      <c r="A404" s="32" t="s">
        <v>222</v>
      </c>
      <c r="B404" s="34" t="s">
        <v>337</v>
      </c>
      <c r="C404" s="17">
        <f>'№ 8 ведомственная'!F419</f>
        <v>15291</v>
      </c>
      <c r="D404" s="17">
        <f>'№ 8 ведомственная'!G419</f>
        <v>15291</v>
      </c>
      <c r="E404" s="17">
        <f>'№ 8 ведомственная'!H419</f>
        <v>15291</v>
      </c>
      <c r="F404" s="2"/>
    </row>
    <row r="405" spans="1:6" ht="38.25" hidden="1" outlineLevel="2">
      <c r="A405" s="32" t="s">
        <v>222</v>
      </c>
      <c r="B405" s="34" t="s">
        <v>332</v>
      </c>
      <c r="C405" s="17">
        <f>C406</f>
        <v>15291</v>
      </c>
      <c r="D405" s="17">
        <f t="shared" ref="D405:E406" si="167">D406</f>
        <v>15291</v>
      </c>
      <c r="E405" s="17">
        <f t="shared" si="167"/>
        <v>15291</v>
      </c>
      <c r="F405" s="2"/>
    </row>
    <row r="406" spans="1:6" ht="38.25" hidden="1" outlineLevel="3">
      <c r="A406" s="53" t="s">
        <v>222</v>
      </c>
      <c r="B406" s="54" t="s">
        <v>517</v>
      </c>
      <c r="C406" s="55">
        <f>C407</f>
        <v>15291</v>
      </c>
      <c r="D406" s="55">
        <f t="shared" si="167"/>
        <v>15291</v>
      </c>
      <c r="E406" s="55">
        <f t="shared" si="167"/>
        <v>15291</v>
      </c>
      <c r="F406" s="2"/>
    </row>
    <row r="407" spans="1:6" ht="25.5" hidden="1" outlineLevel="4">
      <c r="A407" s="69" t="s">
        <v>222</v>
      </c>
      <c r="B407" s="70" t="s">
        <v>518</v>
      </c>
      <c r="C407" s="35">
        <f>C408+C412</f>
        <v>15291</v>
      </c>
      <c r="D407" s="35">
        <f t="shared" ref="D407:E407" si="168">D408+D412</f>
        <v>15291</v>
      </c>
      <c r="E407" s="35">
        <f t="shared" si="168"/>
        <v>15291</v>
      </c>
      <c r="F407" s="2"/>
    </row>
    <row r="408" spans="1:6" ht="25.5" hidden="1" outlineLevel="5">
      <c r="A408" s="56" t="s">
        <v>222</v>
      </c>
      <c r="B408" s="57" t="s">
        <v>519</v>
      </c>
      <c r="C408" s="58">
        <f>C409+C410+C411</f>
        <v>10698.5</v>
      </c>
      <c r="D408" s="58">
        <f t="shared" ref="D408:E408" si="169">D409+D410+D411</f>
        <v>10698.5</v>
      </c>
      <c r="E408" s="58">
        <f t="shared" si="169"/>
        <v>10698.5</v>
      </c>
      <c r="F408" s="2"/>
    </row>
    <row r="409" spans="1:6" ht="51" hidden="1" outlineLevel="6">
      <c r="A409" s="32" t="s">
        <v>222</v>
      </c>
      <c r="B409" s="34" t="s">
        <v>346</v>
      </c>
      <c r="C409" s="17">
        <f>'№ 8 ведомственная'!F424</f>
        <v>9201.5</v>
      </c>
      <c r="D409" s="17">
        <f>'№ 8 ведомственная'!G424</f>
        <v>9201.5</v>
      </c>
      <c r="E409" s="17">
        <f>'№ 8 ведомственная'!H424</f>
        <v>9201.5</v>
      </c>
      <c r="F409" s="2"/>
    </row>
    <row r="410" spans="1:6" ht="25.5" hidden="1" outlineLevel="6">
      <c r="A410" s="32" t="s">
        <v>222</v>
      </c>
      <c r="B410" s="34" t="s">
        <v>347</v>
      </c>
      <c r="C410" s="17">
        <f>'№ 8 ведомственная'!F425</f>
        <v>1494</v>
      </c>
      <c r="D410" s="17">
        <f>'№ 8 ведомственная'!G425</f>
        <v>1494</v>
      </c>
      <c r="E410" s="17">
        <f>'№ 8 ведомственная'!H425</f>
        <v>1494</v>
      </c>
      <c r="F410" s="2"/>
    </row>
    <row r="411" spans="1:6" hidden="1" outlineLevel="6">
      <c r="A411" s="32" t="s">
        <v>222</v>
      </c>
      <c r="B411" s="34" t="s">
        <v>348</v>
      </c>
      <c r="C411" s="17">
        <f>'№ 8 ведомственная'!F426</f>
        <v>3</v>
      </c>
      <c r="D411" s="17">
        <f>'№ 8 ведомственная'!G426</f>
        <v>3</v>
      </c>
      <c r="E411" s="17">
        <f>'№ 8 ведомственная'!H426</f>
        <v>3</v>
      </c>
      <c r="F411" s="2"/>
    </row>
    <row r="412" spans="1:6" ht="25.5" hidden="1" outlineLevel="5">
      <c r="A412" s="32" t="s">
        <v>222</v>
      </c>
      <c r="B412" s="34" t="s">
        <v>520</v>
      </c>
      <c r="C412" s="17">
        <f>C413+C414</f>
        <v>4592.5</v>
      </c>
      <c r="D412" s="17">
        <f t="shared" ref="D412:E412" si="170">D413+D414</f>
        <v>4592.5</v>
      </c>
      <c r="E412" s="17">
        <f t="shared" si="170"/>
        <v>4592.5</v>
      </c>
      <c r="F412" s="2"/>
    </row>
    <row r="413" spans="1:6" ht="51" hidden="1" outlineLevel="6">
      <c r="A413" s="32" t="s">
        <v>222</v>
      </c>
      <c r="B413" s="34" t="s">
        <v>346</v>
      </c>
      <c r="C413" s="17">
        <f>'№ 8 ведомственная'!F428</f>
        <v>4351.7</v>
      </c>
      <c r="D413" s="17">
        <f>'№ 8 ведомственная'!G428</f>
        <v>4351.7</v>
      </c>
      <c r="E413" s="17">
        <f>'№ 8 ведомственная'!H428</f>
        <v>4351.7</v>
      </c>
      <c r="F413" s="2"/>
    </row>
    <row r="414" spans="1:6" ht="25.5" hidden="1" outlineLevel="6">
      <c r="A414" s="53" t="s">
        <v>222</v>
      </c>
      <c r="B414" s="54" t="s">
        <v>347</v>
      </c>
      <c r="C414" s="55">
        <f>'№ 8 ведомственная'!F429</f>
        <v>240.8</v>
      </c>
      <c r="D414" s="55">
        <f>'№ 8 ведомственная'!G429</f>
        <v>240.8</v>
      </c>
      <c r="E414" s="55">
        <f>'№ 8 ведомственная'!H429</f>
        <v>240.8</v>
      </c>
      <c r="F414" s="2"/>
    </row>
    <row r="415" spans="1:6" s="51" customFormat="1" collapsed="1">
      <c r="A415" s="71" t="s">
        <v>150</v>
      </c>
      <c r="B415" s="73" t="s">
        <v>292</v>
      </c>
      <c r="C415" s="74">
        <f>C416+C429</f>
        <v>42566.8</v>
      </c>
      <c r="D415" s="74">
        <f>D416+D429</f>
        <v>40974.400000000001</v>
      </c>
      <c r="E415" s="74">
        <f>E416+E429</f>
        <v>39895.100000000006</v>
      </c>
      <c r="F415" s="4"/>
    </row>
    <row r="416" spans="1:6" outlineLevel="1">
      <c r="A416" s="56" t="s">
        <v>151</v>
      </c>
      <c r="B416" s="57" t="s">
        <v>322</v>
      </c>
      <c r="C416" s="58">
        <f>'№ 8 ведомственная'!F518</f>
        <v>38009.5</v>
      </c>
      <c r="D416" s="58">
        <f>'№ 8 ведомственная'!G518</f>
        <v>36417.1</v>
      </c>
      <c r="E416" s="58">
        <f>'№ 8 ведомственная'!H518</f>
        <v>35337.800000000003</v>
      </c>
      <c r="F416" s="2"/>
    </row>
    <row r="417" spans="1:6" ht="38.25" hidden="1" outlineLevel="2">
      <c r="A417" s="32" t="s">
        <v>151</v>
      </c>
      <c r="B417" s="34" t="s">
        <v>340</v>
      </c>
      <c r="C417" s="17">
        <f>C418</f>
        <v>27588.6</v>
      </c>
      <c r="D417" s="17">
        <f t="shared" ref="D417:E417" si="171">D418</f>
        <v>26618.6</v>
      </c>
      <c r="E417" s="17">
        <f t="shared" si="171"/>
        <v>25366.800000000003</v>
      </c>
      <c r="F417" s="2"/>
    </row>
    <row r="418" spans="1:6" ht="25.5" hidden="1" outlineLevel="3">
      <c r="A418" s="32" t="s">
        <v>151</v>
      </c>
      <c r="B418" s="34" t="s">
        <v>547</v>
      </c>
      <c r="C418" s="17">
        <f>C419+C426</f>
        <v>27588.6</v>
      </c>
      <c r="D418" s="17">
        <f>D419+D426</f>
        <v>26618.6</v>
      </c>
      <c r="E418" s="17">
        <f>E419+E426</f>
        <v>25366.800000000003</v>
      </c>
      <c r="F418" s="2"/>
    </row>
    <row r="419" spans="1:6" hidden="1" outlineLevel="4">
      <c r="A419" s="32" t="s">
        <v>151</v>
      </c>
      <c r="B419" s="34" t="s">
        <v>548</v>
      </c>
      <c r="C419" s="17">
        <f>C420+C424</f>
        <v>8680.4</v>
      </c>
      <c r="D419" s="17">
        <f t="shared" ref="D419:E419" si="172">D420+D424</f>
        <v>8710.4</v>
      </c>
      <c r="E419" s="17">
        <f t="shared" si="172"/>
        <v>8458.6</v>
      </c>
      <c r="F419" s="2"/>
    </row>
    <row r="420" spans="1:6" hidden="1" outlineLevel="5">
      <c r="A420" s="32" t="s">
        <v>151</v>
      </c>
      <c r="B420" s="34" t="s">
        <v>549</v>
      </c>
      <c r="C420" s="17">
        <f>C421+C422+C423</f>
        <v>8610.4</v>
      </c>
      <c r="D420" s="17">
        <f t="shared" ref="D420:E420" si="173">D421+D422+D423</f>
        <v>8610.4</v>
      </c>
      <c r="E420" s="17">
        <f t="shared" si="173"/>
        <v>8358.6</v>
      </c>
      <c r="F420" s="2"/>
    </row>
    <row r="421" spans="1:6" ht="51" hidden="1" outlineLevel="6">
      <c r="A421" s="32" t="s">
        <v>151</v>
      </c>
      <c r="B421" s="34" t="s">
        <v>346</v>
      </c>
      <c r="C421" s="17">
        <f>'№ 8 ведомственная'!F525</f>
        <v>5880.2</v>
      </c>
      <c r="D421" s="17">
        <f>'№ 8 ведомственная'!G525</f>
        <v>5880.2</v>
      </c>
      <c r="E421" s="17">
        <f>'№ 8 ведомственная'!H525</f>
        <v>5880.2</v>
      </c>
      <c r="F421" s="2"/>
    </row>
    <row r="422" spans="1:6" ht="25.5" hidden="1" outlineLevel="6">
      <c r="A422" s="32" t="s">
        <v>151</v>
      </c>
      <c r="B422" s="34" t="s">
        <v>347</v>
      </c>
      <c r="C422" s="17">
        <f>'№ 8 ведомственная'!F526</f>
        <v>2720.2</v>
      </c>
      <c r="D422" s="17">
        <f>'№ 8 ведомственная'!G526</f>
        <v>2720.2</v>
      </c>
      <c r="E422" s="17">
        <f>'№ 8 ведомственная'!H526</f>
        <v>2468.4</v>
      </c>
      <c r="F422" s="2"/>
    </row>
    <row r="423" spans="1:6" hidden="1" outlineLevel="6">
      <c r="A423" s="32" t="s">
        <v>151</v>
      </c>
      <c r="B423" s="34" t="s">
        <v>348</v>
      </c>
      <c r="C423" s="17">
        <f>'№ 8 ведомственная'!F527</f>
        <v>10</v>
      </c>
      <c r="D423" s="17">
        <f>'№ 8 ведомственная'!G527</f>
        <v>10</v>
      </c>
      <c r="E423" s="17">
        <f>'№ 8 ведомственная'!H527</f>
        <v>10</v>
      </c>
      <c r="F423" s="2"/>
    </row>
    <row r="424" spans="1:6" ht="38.25" hidden="1" outlineLevel="5">
      <c r="A424" s="32" t="s">
        <v>151</v>
      </c>
      <c r="B424" s="34" t="s">
        <v>575</v>
      </c>
      <c r="C424" s="17">
        <f>C425</f>
        <v>70</v>
      </c>
      <c r="D424" s="17">
        <f t="shared" ref="D424:E424" si="174">D425</f>
        <v>100</v>
      </c>
      <c r="E424" s="17">
        <f t="shared" si="174"/>
        <v>100</v>
      </c>
      <c r="F424" s="2"/>
    </row>
    <row r="425" spans="1:6" ht="25.5" hidden="1" outlineLevel="6">
      <c r="A425" s="32" t="s">
        <v>151</v>
      </c>
      <c r="B425" s="34" t="s">
        <v>347</v>
      </c>
      <c r="C425" s="17">
        <f>'№ 8 ведомственная'!F529</f>
        <v>70</v>
      </c>
      <c r="D425" s="17">
        <f>'№ 8 ведомственная'!G529</f>
        <v>100</v>
      </c>
      <c r="E425" s="17">
        <f>'№ 8 ведомственная'!H529</f>
        <v>100</v>
      </c>
      <c r="F425" s="2"/>
    </row>
    <row r="426" spans="1:6" ht="25.5" hidden="1" outlineLevel="4">
      <c r="A426" s="32" t="s">
        <v>151</v>
      </c>
      <c r="B426" s="34" t="s">
        <v>550</v>
      </c>
      <c r="C426" s="17">
        <f>C427</f>
        <v>18908.2</v>
      </c>
      <c r="D426" s="17">
        <f t="shared" ref="D426:E427" si="175">D427</f>
        <v>17908.2</v>
      </c>
      <c r="E426" s="17">
        <f t="shared" si="175"/>
        <v>16908.2</v>
      </c>
      <c r="F426" s="2"/>
    </row>
    <row r="427" spans="1:6" ht="25.5" hidden="1" outlineLevel="5">
      <c r="A427" s="32" t="s">
        <v>151</v>
      </c>
      <c r="B427" s="34" t="s">
        <v>551</v>
      </c>
      <c r="C427" s="17">
        <f>C428</f>
        <v>18908.2</v>
      </c>
      <c r="D427" s="17">
        <f t="shared" si="175"/>
        <v>17908.2</v>
      </c>
      <c r="E427" s="17">
        <f t="shared" si="175"/>
        <v>16908.2</v>
      </c>
      <c r="F427" s="2"/>
    </row>
    <row r="428" spans="1:6" ht="25.5" hidden="1" outlineLevel="6">
      <c r="A428" s="32" t="s">
        <v>151</v>
      </c>
      <c r="B428" s="34" t="s">
        <v>373</v>
      </c>
      <c r="C428" s="17">
        <f>'№ 8 ведомственная'!F538</f>
        <v>18908.2</v>
      </c>
      <c r="D428" s="17">
        <f>'№ 8 ведомственная'!G538</f>
        <v>17908.2</v>
      </c>
      <c r="E428" s="17">
        <f>'№ 8 ведомственная'!H538</f>
        <v>16908.2</v>
      </c>
      <c r="F428" s="2"/>
    </row>
    <row r="429" spans="1:6" outlineLevel="1" collapsed="1">
      <c r="A429" s="32" t="s">
        <v>264</v>
      </c>
      <c r="B429" s="34" t="s">
        <v>341</v>
      </c>
      <c r="C429" s="17">
        <f>'№ 8 ведомственная'!F548</f>
        <v>4557.3</v>
      </c>
      <c r="D429" s="17">
        <f>'№ 8 ведомственная'!G548</f>
        <v>4557.3</v>
      </c>
      <c r="E429" s="17">
        <f>'№ 8 ведомственная'!H548</f>
        <v>4557.3</v>
      </c>
      <c r="F429" s="2"/>
    </row>
    <row r="430" spans="1:6" ht="38.25" hidden="1" outlineLevel="2">
      <c r="A430" s="32" t="s">
        <v>264</v>
      </c>
      <c r="B430" s="34" t="s">
        <v>340</v>
      </c>
      <c r="C430" s="17">
        <f>C431</f>
        <v>4557.3</v>
      </c>
      <c r="D430" s="17">
        <f t="shared" ref="D430:E431" si="176">D431</f>
        <v>4557.3</v>
      </c>
      <c r="E430" s="17">
        <f t="shared" si="176"/>
        <v>4557.3</v>
      </c>
      <c r="F430" s="2"/>
    </row>
    <row r="431" spans="1:6" ht="38.25" hidden="1" outlineLevel="3">
      <c r="A431" s="32" t="s">
        <v>264</v>
      </c>
      <c r="B431" s="34" t="s">
        <v>597</v>
      </c>
      <c r="C431" s="17">
        <f>C432</f>
        <v>4557.3</v>
      </c>
      <c r="D431" s="17">
        <f t="shared" si="176"/>
        <v>4557.3</v>
      </c>
      <c r="E431" s="17">
        <f t="shared" si="176"/>
        <v>4557.3</v>
      </c>
      <c r="F431" s="2"/>
    </row>
    <row r="432" spans="1:6" ht="38.25" hidden="1" outlineLevel="5">
      <c r="A432" s="32" t="s">
        <v>264</v>
      </c>
      <c r="B432" s="34" t="s">
        <v>552</v>
      </c>
      <c r="C432" s="17">
        <f>C433+C434+C435</f>
        <v>4557.3</v>
      </c>
      <c r="D432" s="17">
        <f t="shared" ref="D432:E432" si="177">D433+D434+D435</f>
        <v>4557.3</v>
      </c>
      <c r="E432" s="17">
        <f t="shared" si="177"/>
        <v>4557.3</v>
      </c>
      <c r="F432" s="2"/>
    </row>
    <row r="433" spans="1:6" ht="51" hidden="1" outlineLevel="6">
      <c r="A433" s="32" t="s">
        <v>264</v>
      </c>
      <c r="B433" s="34" t="s">
        <v>346</v>
      </c>
      <c r="C433" s="17">
        <f>'№ 8 ведомственная'!F552</f>
        <v>3950.1</v>
      </c>
      <c r="D433" s="17">
        <f>'№ 8 ведомственная'!G552</f>
        <v>3950.1</v>
      </c>
      <c r="E433" s="17">
        <f>'№ 8 ведомственная'!H552</f>
        <v>3950.1</v>
      </c>
      <c r="F433" s="2"/>
    </row>
    <row r="434" spans="1:6" ht="25.5" hidden="1" outlineLevel="6">
      <c r="A434" s="32" t="s">
        <v>264</v>
      </c>
      <c r="B434" s="34" t="s">
        <v>347</v>
      </c>
      <c r="C434" s="17">
        <f>'№ 8 ведомственная'!F553</f>
        <v>575.5</v>
      </c>
      <c r="D434" s="17">
        <f>'№ 8 ведомственная'!G553</f>
        <v>575.5</v>
      </c>
      <c r="E434" s="17">
        <f>'№ 8 ведомственная'!H553</f>
        <v>575.5</v>
      </c>
      <c r="F434" s="2"/>
    </row>
    <row r="435" spans="1:6" hidden="1" outlineLevel="6">
      <c r="A435" s="32" t="s">
        <v>264</v>
      </c>
      <c r="B435" s="34" t="s">
        <v>348</v>
      </c>
      <c r="C435" s="17">
        <f>'№ 8 ведомственная'!F554</f>
        <v>31.7</v>
      </c>
      <c r="D435" s="17">
        <f>'№ 8 ведомственная'!G554</f>
        <v>31.7</v>
      </c>
      <c r="E435" s="17">
        <f>'№ 8 ведомственная'!H554</f>
        <v>31.7</v>
      </c>
      <c r="F435" s="2"/>
    </row>
    <row r="436" spans="1:6" s="51" customFormat="1" collapsed="1">
      <c r="A436" s="37" t="s">
        <v>152</v>
      </c>
      <c r="B436" s="38" t="s">
        <v>293</v>
      </c>
      <c r="C436" s="14">
        <f>C437+C443+C474</f>
        <v>19144.7</v>
      </c>
      <c r="D436" s="14">
        <f>D437+D443+D474</f>
        <v>15574.300000000001</v>
      </c>
      <c r="E436" s="14">
        <f>E437+E443+E474</f>
        <v>11477.900000000001</v>
      </c>
      <c r="F436" s="4"/>
    </row>
    <row r="437" spans="1:6" outlineLevel="1">
      <c r="A437" s="32" t="s">
        <v>153</v>
      </c>
      <c r="B437" s="34" t="s">
        <v>323</v>
      </c>
      <c r="C437" s="17">
        <f>'№ 8 ведомственная'!F281</f>
        <v>1700</v>
      </c>
      <c r="D437" s="17">
        <f>'№ 8 ведомственная'!G281</f>
        <v>1700</v>
      </c>
      <c r="E437" s="17">
        <f>'№ 8 ведомственная'!H281</f>
        <v>1700</v>
      </c>
      <c r="F437" s="2"/>
    </row>
    <row r="438" spans="1:6" ht="51" hidden="1" outlineLevel="2">
      <c r="A438" s="32" t="s">
        <v>153</v>
      </c>
      <c r="B438" s="34" t="s">
        <v>301</v>
      </c>
      <c r="C438" s="17">
        <f>C439</f>
        <v>0</v>
      </c>
      <c r="D438" s="17">
        <f t="shared" ref="D438:E441" si="178">D439</f>
        <v>0</v>
      </c>
      <c r="E438" s="17">
        <f t="shared" si="178"/>
        <v>0</v>
      </c>
      <c r="F438" s="2"/>
    </row>
    <row r="439" spans="1:6" ht="25.5" hidden="1" outlineLevel="3">
      <c r="A439" s="32" t="s">
        <v>153</v>
      </c>
      <c r="B439" s="34" t="s">
        <v>375</v>
      </c>
      <c r="C439" s="17">
        <f>C440</f>
        <v>0</v>
      </c>
      <c r="D439" s="17">
        <f t="shared" si="178"/>
        <v>0</v>
      </c>
      <c r="E439" s="17">
        <f t="shared" si="178"/>
        <v>0</v>
      </c>
      <c r="F439" s="2"/>
    </row>
    <row r="440" spans="1:6" ht="38.25" hidden="1" outlineLevel="4">
      <c r="A440" s="32" t="s">
        <v>153</v>
      </c>
      <c r="B440" s="34" t="s">
        <v>467</v>
      </c>
      <c r="C440" s="17">
        <f>C441</f>
        <v>0</v>
      </c>
      <c r="D440" s="17">
        <f t="shared" si="178"/>
        <v>0</v>
      </c>
      <c r="E440" s="17">
        <f t="shared" si="178"/>
        <v>0</v>
      </c>
      <c r="F440" s="2"/>
    </row>
    <row r="441" spans="1:6" ht="25.5" hidden="1" outlineLevel="5">
      <c r="A441" s="32" t="s">
        <v>153</v>
      </c>
      <c r="B441" s="34" t="s">
        <v>468</v>
      </c>
      <c r="C441" s="17">
        <f>C442</f>
        <v>0</v>
      </c>
      <c r="D441" s="17">
        <f t="shared" si="178"/>
        <v>0</v>
      </c>
      <c r="E441" s="17">
        <f t="shared" si="178"/>
        <v>0</v>
      </c>
      <c r="F441" s="2"/>
    </row>
    <row r="442" spans="1:6" hidden="1" outlineLevel="6">
      <c r="A442" s="32" t="s">
        <v>153</v>
      </c>
      <c r="B442" s="34" t="s">
        <v>358</v>
      </c>
      <c r="C442" s="17"/>
      <c r="D442" s="17"/>
      <c r="E442" s="17"/>
      <c r="F442" s="2"/>
    </row>
    <row r="443" spans="1:6" outlineLevel="1" collapsed="1">
      <c r="A443" s="32" t="s">
        <v>156</v>
      </c>
      <c r="B443" s="34" t="s">
        <v>324</v>
      </c>
      <c r="C443" s="17">
        <f>'№ 8 ведомственная'!F287+'№ 8 ведомственная'!F431</f>
        <v>5229.7</v>
      </c>
      <c r="D443" s="17">
        <f>'№ 8 ведомственная'!G287+'№ 8 ведомственная'!G431</f>
        <v>4176.1000000000004</v>
      </c>
      <c r="E443" s="17">
        <f>'№ 8 ведомственная'!H287+'№ 8 ведомственная'!H431</f>
        <v>4274.5</v>
      </c>
      <c r="F443" s="2"/>
    </row>
    <row r="444" spans="1:6" ht="38.25" hidden="1" outlineLevel="2">
      <c r="A444" s="32" t="s">
        <v>156</v>
      </c>
      <c r="B444" s="34" t="s">
        <v>332</v>
      </c>
      <c r="C444" s="17">
        <f>C445+C449</f>
        <v>1476</v>
      </c>
      <c r="D444" s="17">
        <f t="shared" ref="D444:E444" si="179">D445+D449</f>
        <v>1476</v>
      </c>
      <c r="E444" s="17">
        <f t="shared" si="179"/>
        <v>1476</v>
      </c>
      <c r="F444" s="2"/>
    </row>
    <row r="445" spans="1:6" ht="25.5" hidden="1" outlineLevel="3">
      <c r="A445" s="32" t="s">
        <v>156</v>
      </c>
      <c r="B445" s="34" t="s">
        <v>487</v>
      </c>
      <c r="C445" s="17">
        <f>C446</f>
        <v>288</v>
      </c>
      <c r="D445" s="17">
        <f t="shared" ref="D445:E447" si="180">D446</f>
        <v>288</v>
      </c>
      <c r="E445" s="17">
        <f t="shared" si="180"/>
        <v>288</v>
      </c>
      <c r="F445" s="2"/>
    </row>
    <row r="446" spans="1:6" ht="25.5" hidden="1" outlineLevel="4">
      <c r="A446" s="32" t="s">
        <v>156</v>
      </c>
      <c r="B446" s="34" t="s">
        <v>511</v>
      </c>
      <c r="C446" s="17">
        <f>C447</f>
        <v>288</v>
      </c>
      <c r="D446" s="17">
        <f t="shared" si="180"/>
        <v>288</v>
      </c>
      <c r="E446" s="17">
        <f t="shared" si="180"/>
        <v>288</v>
      </c>
      <c r="F446" s="2"/>
    </row>
    <row r="447" spans="1:6" ht="63.75" hidden="1" outlineLevel="5">
      <c r="A447" s="32" t="s">
        <v>156</v>
      </c>
      <c r="B447" s="34" t="s">
        <v>521</v>
      </c>
      <c r="C447" s="17">
        <f>C448</f>
        <v>288</v>
      </c>
      <c r="D447" s="17">
        <f t="shared" si="180"/>
        <v>288</v>
      </c>
      <c r="E447" s="17">
        <f t="shared" si="180"/>
        <v>288</v>
      </c>
      <c r="F447" s="2"/>
    </row>
    <row r="448" spans="1:6" hidden="1" outlineLevel="6">
      <c r="A448" s="32" t="s">
        <v>156</v>
      </c>
      <c r="B448" s="34" t="s">
        <v>358</v>
      </c>
      <c r="C448" s="17">
        <f>'№ 8 ведомственная'!F436</f>
        <v>288</v>
      </c>
      <c r="D448" s="17">
        <f>'№ 8 ведомственная'!G436</f>
        <v>288</v>
      </c>
      <c r="E448" s="17">
        <f>'№ 8 ведомственная'!H436</f>
        <v>288</v>
      </c>
      <c r="F448" s="2"/>
    </row>
    <row r="449" spans="1:6" ht="25.5" hidden="1" outlineLevel="3">
      <c r="A449" s="32" t="s">
        <v>156</v>
      </c>
      <c r="B449" s="34" t="s">
        <v>493</v>
      </c>
      <c r="C449" s="17">
        <f>C450</f>
        <v>1188</v>
      </c>
      <c r="D449" s="17">
        <f t="shared" ref="D449:E451" si="181">D450</f>
        <v>1188</v>
      </c>
      <c r="E449" s="17">
        <f t="shared" si="181"/>
        <v>1188</v>
      </c>
      <c r="F449" s="2"/>
    </row>
    <row r="450" spans="1:6" ht="38.25" hidden="1" outlineLevel="4">
      <c r="A450" s="32" t="s">
        <v>156</v>
      </c>
      <c r="B450" s="34" t="s">
        <v>494</v>
      </c>
      <c r="C450" s="17">
        <f>C451</f>
        <v>1188</v>
      </c>
      <c r="D450" s="17">
        <f t="shared" si="181"/>
        <v>1188</v>
      </c>
      <c r="E450" s="17">
        <f t="shared" si="181"/>
        <v>1188</v>
      </c>
      <c r="F450" s="2"/>
    </row>
    <row r="451" spans="1:6" ht="63.75" hidden="1" outlineLevel="5">
      <c r="A451" s="32" t="s">
        <v>156</v>
      </c>
      <c r="B451" s="34" t="s">
        <v>521</v>
      </c>
      <c r="C451" s="17">
        <f>C452</f>
        <v>1188</v>
      </c>
      <c r="D451" s="17">
        <f t="shared" si="181"/>
        <v>1188</v>
      </c>
      <c r="E451" s="17">
        <f t="shared" si="181"/>
        <v>1188</v>
      </c>
      <c r="F451" s="2"/>
    </row>
    <row r="452" spans="1:6" hidden="1" outlineLevel="6">
      <c r="A452" s="32" t="s">
        <v>156</v>
      </c>
      <c r="B452" s="34" t="s">
        <v>358</v>
      </c>
      <c r="C452" s="17">
        <f>'№ 8 ведомственная'!F440</f>
        <v>1188</v>
      </c>
      <c r="D452" s="17">
        <f>'№ 8 ведомственная'!G440</f>
        <v>1188</v>
      </c>
      <c r="E452" s="17">
        <f>'№ 8 ведомственная'!H440</f>
        <v>1188</v>
      </c>
      <c r="F452" s="2"/>
    </row>
    <row r="453" spans="1:6" ht="38.25" hidden="1" outlineLevel="2">
      <c r="A453" s="32" t="s">
        <v>156</v>
      </c>
      <c r="B453" s="34" t="s">
        <v>325</v>
      </c>
      <c r="C453" s="17">
        <f>C454</f>
        <v>100</v>
      </c>
      <c r="D453" s="17">
        <f t="shared" ref="D453:E456" si="182">D454</f>
        <v>0</v>
      </c>
      <c r="E453" s="17">
        <f t="shared" si="182"/>
        <v>0</v>
      </c>
      <c r="F453" s="2"/>
    </row>
    <row r="454" spans="1:6" ht="25.5" hidden="1" outlineLevel="3">
      <c r="A454" s="32" t="s">
        <v>156</v>
      </c>
      <c r="B454" s="34" t="s">
        <v>469</v>
      </c>
      <c r="C454" s="17">
        <f>C455</f>
        <v>100</v>
      </c>
      <c r="D454" s="17">
        <f t="shared" si="182"/>
        <v>0</v>
      </c>
      <c r="E454" s="17">
        <f t="shared" si="182"/>
        <v>0</v>
      </c>
      <c r="F454" s="2"/>
    </row>
    <row r="455" spans="1:6" ht="25.5" hidden="1" outlineLevel="4">
      <c r="A455" s="32" t="s">
        <v>156</v>
      </c>
      <c r="B455" s="34" t="s">
        <v>470</v>
      </c>
      <c r="C455" s="17">
        <f>C456</f>
        <v>100</v>
      </c>
      <c r="D455" s="17">
        <f t="shared" si="182"/>
        <v>0</v>
      </c>
      <c r="E455" s="17">
        <f t="shared" si="182"/>
        <v>0</v>
      </c>
      <c r="F455" s="2"/>
    </row>
    <row r="456" spans="1:6" ht="38.25" hidden="1" outlineLevel="5">
      <c r="A456" s="32" t="s">
        <v>156</v>
      </c>
      <c r="B456" s="34" t="s">
        <v>471</v>
      </c>
      <c r="C456" s="17">
        <f>C457</f>
        <v>100</v>
      </c>
      <c r="D456" s="17">
        <f t="shared" si="182"/>
        <v>0</v>
      </c>
      <c r="E456" s="17">
        <f t="shared" si="182"/>
        <v>0</v>
      </c>
      <c r="F456" s="2"/>
    </row>
    <row r="457" spans="1:6" hidden="1" outlineLevel="6">
      <c r="A457" s="32" t="s">
        <v>156</v>
      </c>
      <c r="B457" s="34" t="s">
        <v>358</v>
      </c>
      <c r="C457" s="17">
        <f>'№ 8 ведомственная'!F292</f>
        <v>100</v>
      </c>
      <c r="D457" s="17">
        <f>'№ 8 ведомственная'!G292</f>
        <v>0</v>
      </c>
      <c r="E457" s="17">
        <f>'№ 8 ведомственная'!H292</f>
        <v>0</v>
      </c>
      <c r="F457" s="2"/>
    </row>
    <row r="458" spans="1:6" ht="51" hidden="1" outlineLevel="2">
      <c r="A458" s="32" t="s">
        <v>156</v>
      </c>
      <c r="B458" s="34" t="s">
        <v>301</v>
      </c>
      <c r="C458" s="17">
        <f>C459</f>
        <v>457</v>
      </c>
      <c r="D458" s="17">
        <f t="shared" ref="D458:E459" si="183">D459</f>
        <v>457</v>
      </c>
      <c r="E458" s="17">
        <f t="shared" si="183"/>
        <v>457</v>
      </c>
      <c r="F458" s="2"/>
    </row>
    <row r="459" spans="1:6" ht="25.5" hidden="1" outlineLevel="3">
      <c r="A459" s="32" t="s">
        <v>156</v>
      </c>
      <c r="B459" s="34" t="s">
        <v>375</v>
      </c>
      <c r="C459" s="17">
        <f>C460</f>
        <v>457</v>
      </c>
      <c r="D459" s="17">
        <f t="shared" si="183"/>
        <v>457</v>
      </c>
      <c r="E459" s="17">
        <f t="shared" si="183"/>
        <v>457</v>
      </c>
      <c r="F459" s="2"/>
    </row>
    <row r="460" spans="1:6" ht="38.25" hidden="1" outlineLevel="4">
      <c r="A460" s="32" t="s">
        <v>156</v>
      </c>
      <c r="B460" s="34" t="s">
        <v>467</v>
      </c>
      <c r="C460" s="17">
        <f>C461+C463</f>
        <v>457</v>
      </c>
      <c r="D460" s="17">
        <f t="shared" ref="D460:E460" si="184">D461+D463</f>
        <v>457</v>
      </c>
      <c r="E460" s="17">
        <f t="shared" si="184"/>
        <v>457</v>
      </c>
      <c r="F460" s="2"/>
    </row>
    <row r="461" spans="1:6" ht="25.5" hidden="1" outlineLevel="5">
      <c r="A461" s="32" t="s">
        <v>156</v>
      </c>
      <c r="B461" s="34" t="s">
        <v>472</v>
      </c>
      <c r="C461" s="17">
        <f>C462</f>
        <v>87</v>
      </c>
      <c r="D461" s="17">
        <f t="shared" ref="D461:E461" si="185">D462</f>
        <v>87</v>
      </c>
      <c r="E461" s="17">
        <f t="shared" si="185"/>
        <v>87</v>
      </c>
      <c r="F461" s="2"/>
    </row>
    <row r="462" spans="1:6" hidden="1" outlineLevel="6">
      <c r="A462" s="32" t="s">
        <v>156</v>
      </c>
      <c r="B462" s="34" t="s">
        <v>358</v>
      </c>
      <c r="C462" s="17">
        <f>'№ 8 ведомственная'!F302</f>
        <v>87</v>
      </c>
      <c r="D462" s="17">
        <f>'№ 8 ведомственная'!G302</f>
        <v>87</v>
      </c>
      <c r="E462" s="17">
        <f>'№ 8 ведомственная'!H302</f>
        <v>87</v>
      </c>
      <c r="F462" s="2"/>
    </row>
    <row r="463" spans="1:6" ht="25.5" hidden="1" outlineLevel="5">
      <c r="A463" s="32" t="s">
        <v>156</v>
      </c>
      <c r="B463" s="34" t="s">
        <v>579</v>
      </c>
      <c r="C463" s="17">
        <f>C464</f>
        <v>370</v>
      </c>
      <c r="D463" s="17">
        <f t="shared" ref="D463:E463" si="186">D464</f>
        <v>370</v>
      </c>
      <c r="E463" s="17">
        <f t="shared" si="186"/>
        <v>370</v>
      </c>
      <c r="F463" s="2"/>
    </row>
    <row r="464" spans="1:6" hidden="1" outlineLevel="6">
      <c r="A464" s="32" t="s">
        <v>156</v>
      </c>
      <c r="B464" s="34" t="s">
        <v>358</v>
      </c>
      <c r="C464" s="17">
        <f>'№ 8 ведомственная'!F304</f>
        <v>370</v>
      </c>
      <c r="D464" s="17">
        <f>'№ 8 ведомственная'!G304</f>
        <v>370</v>
      </c>
      <c r="E464" s="17">
        <f>'№ 8 ведомственная'!H304</f>
        <v>370</v>
      </c>
      <c r="F464" s="2"/>
    </row>
    <row r="465" spans="1:6" ht="38.25" hidden="1" outlineLevel="2">
      <c r="A465" s="32" t="s">
        <v>156</v>
      </c>
      <c r="B465" s="34" t="s">
        <v>326</v>
      </c>
      <c r="C465" s="17">
        <f>C466+C470</f>
        <v>2765.2</v>
      </c>
      <c r="D465" s="17">
        <f t="shared" ref="D465:E465" si="187">D466+D470</f>
        <v>2243.1</v>
      </c>
      <c r="E465" s="17">
        <f t="shared" si="187"/>
        <v>2341.5</v>
      </c>
      <c r="F465" s="2"/>
    </row>
    <row r="466" spans="1:6" ht="38.25" hidden="1" outlineLevel="3">
      <c r="A466" s="32" t="s">
        <v>156</v>
      </c>
      <c r="B466" s="34" t="s">
        <v>473</v>
      </c>
      <c r="C466" s="17">
        <f>C467</f>
        <v>180</v>
      </c>
      <c r="D466" s="17">
        <f t="shared" ref="D466:E468" si="188">D467</f>
        <v>180</v>
      </c>
      <c r="E466" s="17">
        <f t="shared" si="188"/>
        <v>180</v>
      </c>
      <c r="F466" s="2"/>
    </row>
    <row r="467" spans="1:6" ht="38.25" hidden="1" outlineLevel="4">
      <c r="A467" s="32" t="s">
        <v>156</v>
      </c>
      <c r="B467" s="34" t="s">
        <v>474</v>
      </c>
      <c r="C467" s="17">
        <f>C468</f>
        <v>180</v>
      </c>
      <c r="D467" s="17">
        <f t="shared" si="188"/>
        <v>180</v>
      </c>
      <c r="E467" s="17">
        <f t="shared" si="188"/>
        <v>180</v>
      </c>
      <c r="F467" s="2"/>
    </row>
    <row r="468" spans="1:6" ht="38.25" hidden="1" outlineLevel="5">
      <c r="A468" s="32" t="s">
        <v>156</v>
      </c>
      <c r="B468" s="34" t="s">
        <v>475</v>
      </c>
      <c r="C468" s="17">
        <f>C469</f>
        <v>180</v>
      </c>
      <c r="D468" s="17">
        <f t="shared" si="188"/>
        <v>180</v>
      </c>
      <c r="E468" s="17">
        <f t="shared" si="188"/>
        <v>180</v>
      </c>
      <c r="F468" s="2"/>
    </row>
    <row r="469" spans="1:6" hidden="1" outlineLevel="6">
      <c r="A469" s="32" t="s">
        <v>156</v>
      </c>
      <c r="B469" s="34" t="s">
        <v>358</v>
      </c>
      <c r="C469" s="17">
        <f>'№ 8 ведомственная'!F309</f>
        <v>180</v>
      </c>
      <c r="D469" s="17">
        <f>'№ 8 ведомственная'!G309</f>
        <v>180</v>
      </c>
      <c r="E469" s="17">
        <f>'№ 8 ведомственная'!H309</f>
        <v>180</v>
      </c>
      <c r="F469" s="2"/>
    </row>
    <row r="470" spans="1:6" ht="25.5" hidden="1" outlineLevel="3">
      <c r="A470" s="32" t="s">
        <v>156</v>
      </c>
      <c r="B470" s="34" t="s">
        <v>476</v>
      </c>
      <c r="C470" s="17">
        <f>C471</f>
        <v>2585.1999999999998</v>
      </c>
      <c r="D470" s="17">
        <f t="shared" ref="D470:E472" si="189">D471</f>
        <v>2063.1</v>
      </c>
      <c r="E470" s="17">
        <f t="shared" si="189"/>
        <v>2161.5</v>
      </c>
      <c r="F470" s="2"/>
    </row>
    <row r="471" spans="1:6" ht="25.5" hidden="1" outlineLevel="4">
      <c r="A471" s="32" t="s">
        <v>156</v>
      </c>
      <c r="B471" s="34" t="s">
        <v>477</v>
      </c>
      <c r="C471" s="17">
        <f>C472</f>
        <v>2585.1999999999998</v>
      </c>
      <c r="D471" s="17">
        <f t="shared" si="189"/>
        <v>2063.1</v>
      </c>
      <c r="E471" s="17">
        <f t="shared" si="189"/>
        <v>2161.5</v>
      </c>
      <c r="F471" s="2"/>
    </row>
    <row r="472" spans="1:6" ht="38.25" hidden="1" outlineLevel="5">
      <c r="A472" s="32" t="s">
        <v>156</v>
      </c>
      <c r="B472" s="34" t="s">
        <v>478</v>
      </c>
      <c r="C472" s="17">
        <f>C473</f>
        <v>2585.1999999999998</v>
      </c>
      <c r="D472" s="17">
        <f t="shared" si="189"/>
        <v>2063.1</v>
      </c>
      <c r="E472" s="17">
        <f t="shared" si="189"/>
        <v>2161.5</v>
      </c>
      <c r="F472" s="2"/>
    </row>
    <row r="473" spans="1:6" hidden="1" outlineLevel="6">
      <c r="A473" s="32" t="s">
        <v>156</v>
      </c>
      <c r="B473" s="34" t="s">
        <v>358</v>
      </c>
      <c r="C473" s="17">
        <f>'№ 8 ведомственная'!F313</f>
        <v>2585.1999999999998</v>
      </c>
      <c r="D473" s="17">
        <f>'№ 8 ведомственная'!G313</f>
        <v>2063.1</v>
      </c>
      <c r="E473" s="17">
        <f>'№ 8 ведомственная'!H313</f>
        <v>2161.5</v>
      </c>
      <c r="F473" s="2"/>
    </row>
    <row r="474" spans="1:6" outlineLevel="1" collapsed="1">
      <c r="A474" s="32" t="s">
        <v>170</v>
      </c>
      <c r="B474" s="34" t="s">
        <v>327</v>
      </c>
      <c r="C474" s="17">
        <f>'№ 8 ведомственная'!F314+'№ 8 ведомственная'!F441</f>
        <v>12215</v>
      </c>
      <c r="D474" s="17">
        <f>'№ 8 ведомственная'!G314+'№ 8 ведомственная'!G441</f>
        <v>9698.2000000000007</v>
      </c>
      <c r="E474" s="17">
        <f>'№ 8 ведомственная'!H314+'№ 8 ведомственная'!H441</f>
        <v>5503.4000000000005</v>
      </c>
      <c r="F474" s="2"/>
    </row>
    <row r="475" spans="1:6" ht="38.25" hidden="1" outlineLevel="2">
      <c r="A475" s="32" t="s">
        <v>170</v>
      </c>
      <c r="B475" s="34" t="s">
        <v>332</v>
      </c>
      <c r="C475" s="17">
        <f>C476</f>
        <v>5503.4000000000005</v>
      </c>
      <c r="D475" s="17">
        <f t="shared" ref="D475:E477" si="190">D476</f>
        <v>5503.4000000000005</v>
      </c>
      <c r="E475" s="17">
        <f t="shared" si="190"/>
        <v>5503.4000000000005</v>
      </c>
      <c r="F475" s="2"/>
    </row>
    <row r="476" spans="1:6" ht="25.5" hidden="1" outlineLevel="3">
      <c r="A476" s="32" t="s">
        <v>170</v>
      </c>
      <c r="B476" s="34" t="s">
        <v>487</v>
      </c>
      <c r="C476" s="17">
        <f>C477</f>
        <v>5503.4000000000005</v>
      </c>
      <c r="D476" s="17">
        <f t="shared" si="190"/>
        <v>5503.4000000000005</v>
      </c>
      <c r="E476" s="17">
        <f t="shared" si="190"/>
        <v>5503.4000000000005</v>
      </c>
      <c r="F476" s="2"/>
    </row>
    <row r="477" spans="1:6" ht="25.5" hidden="1" outlineLevel="4">
      <c r="A477" s="32" t="s">
        <v>170</v>
      </c>
      <c r="B477" s="34" t="s">
        <v>488</v>
      </c>
      <c r="C477" s="17">
        <f>C478</f>
        <v>5503.4000000000005</v>
      </c>
      <c r="D477" s="17">
        <f t="shared" si="190"/>
        <v>5503.4000000000005</v>
      </c>
      <c r="E477" s="17">
        <f t="shared" si="190"/>
        <v>5503.4000000000005</v>
      </c>
      <c r="F477" s="2"/>
    </row>
    <row r="478" spans="1:6" ht="51" hidden="1" outlineLevel="5">
      <c r="A478" s="32" t="s">
        <v>170</v>
      </c>
      <c r="B478" s="34" t="s">
        <v>522</v>
      </c>
      <c r="C478" s="17">
        <f>C479+C480</f>
        <v>5503.4000000000005</v>
      </c>
      <c r="D478" s="17">
        <f t="shared" ref="D478:E478" si="191">D479+D480</f>
        <v>5503.4000000000005</v>
      </c>
      <c r="E478" s="17">
        <f t="shared" si="191"/>
        <v>5503.4000000000005</v>
      </c>
      <c r="F478" s="2"/>
    </row>
    <row r="479" spans="1:6" ht="25.5" hidden="1" outlineLevel="6">
      <c r="A479" s="32" t="s">
        <v>170</v>
      </c>
      <c r="B479" s="34" t="s">
        <v>347</v>
      </c>
      <c r="C479" s="17">
        <f>'№ 8 ведомственная'!F446</f>
        <v>137.6</v>
      </c>
      <c r="D479" s="17">
        <f>'№ 8 ведомственная'!G446</f>
        <v>137.6</v>
      </c>
      <c r="E479" s="17">
        <f>'№ 8 ведомственная'!H446</f>
        <v>137.6</v>
      </c>
      <c r="F479" s="2"/>
    </row>
    <row r="480" spans="1:6" hidden="1" outlineLevel="6">
      <c r="A480" s="32" t="s">
        <v>170</v>
      </c>
      <c r="B480" s="34" t="s">
        <v>358</v>
      </c>
      <c r="C480" s="17">
        <f>'№ 8 ведомственная'!F447</f>
        <v>5365.8</v>
      </c>
      <c r="D480" s="17">
        <f>'№ 8 ведомственная'!G447</f>
        <v>5365.8</v>
      </c>
      <c r="E480" s="17">
        <f>'№ 8 ведомственная'!H447</f>
        <v>5365.8</v>
      </c>
      <c r="F480" s="2"/>
    </row>
    <row r="481" spans="1:6" ht="38.25" hidden="1" outlineLevel="2">
      <c r="A481" s="32" t="s">
        <v>170</v>
      </c>
      <c r="B481" s="34" t="s">
        <v>328</v>
      </c>
      <c r="C481" s="17">
        <f>C482</f>
        <v>5033.7</v>
      </c>
      <c r="D481" s="17">
        <f t="shared" ref="D481:E484" si="192">D482</f>
        <v>1677.9</v>
      </c>
      <c r="E481" s="17">
        <f t="shared" si="192"/>
        <v>0</v>
      </c>
      <c r="F481" s="2"/>
    </row>
    <row r="482" spans="1:6" ht="51" hidden="1" outlineLevel="3">
      <c r="A482" s="32" t="s">
        <v>170</v>
      </c>
      <c r="B482" s="34" t="s">
        <v>479</v>
      </c>
      <c r="C482" s="17">
        <f>C483</f>
        <v>5033.7</v>
      </c>
      <c r="D482" s="17">
        <f t="shared" si="192"/>
        <v>1677.9</v>
      </c>
      <c r="E482" s="17">
        <f t="shared" si="192"/>
        <v>0</v>
      </c>
      <c r="F482" s="2"/>
    </row>
    <row r="483" spans="1:6" ht="76.5" hidden="1" outlineLevel="4">
      <c r="A483" s="32" t="s">
        <v>170</v>
      </c>
      <c r="B483" s="34" t="s">
        <v>480</v>
      </c>
      <c r="C483" s="17">
        <f>C484</f>
        <v>5033.7</v>
      </c>
      <c r="D483" s="17">
        <f t="shared" si="192"/>
        <v>1677.9</v>
      </c>
      <c r="E483" s="17">
        <f t="shared" si="192"/>
        <v>0</v>
      </c>
      <c r="F483" s="2"/>
    </row>
    <row r="484" spans="1:6" ht="51" hidden="1" outlineLevel="5">
      <c r="A484" s="32" t="s">
        <v>170</v>
      </c>
      <c r="B484" s="34" t="s">
        <v>481</v>
      </c>
      <c r="C484" s="17">
        <f>C485</f>
        <v>5033.7</v>
      </c>
      <c r="D484" s="17">
        <f t="shared" si="192"/>
        <v>1677.9</v>
      </c>
      <c r="E484" s="17">
        <f t="shared" si="192"/>
        <v>0</v>
      </c>
      <c r="F484" s="2"/>
    </row>
    <row r="485" spans="1:6" ht="25.5" hidden="1" outlineLevel="6">
      <c r="A485" s="32" t="s">
        <v>170</v>
      </c>
      <c r="B485" s="34" t="s">
        <v>439</v>
      </c>
      <c r="C485" s="17">
        <f>'№ 8 ведомственная'!F319</f>
        <v>5033.7</v>
      </c>
      <c r="D485" s="17">
        <f>'№ 8 ведомственная'!G319</f>
        <v>1677.9</v>
      </c>
      <c r="E485" s="17">
        <f>'№ 8 ведомственная'!H319</f>
        <v>0</v>
      </c>
      <c r="F485" s="2"/>
    </row>
    <row r="486" spans="1:6" s="51" customFormat="1" collapsed="1">
      <c r="A486" s="37" t="s">
        <v>230</v>
      </c>
      <c r="B486" s="38" t="s">
        <v>296</v>
      </c>
      <c r="C486" s="14">
        <f>C487+C512</f>
        <v>5501.1</v>
      </c>
      <c r="D486" s="14">
        <f>D487+D512</f>
        <v>5001.1000000000004</v>
      </c>
      <c r="E486" s="14">
        <f>E487+E512</f>
        <v>5001.1000000000004</v>
      </c>
      <c r="F486" s="4"/>
    </row>
    <row r="487" spans="1:6" outlineLevel="1">
      <c r="A487" s="32" t="s">
        <v>267</v>
      </c>
      <c r="B487" s="34" t="s">
        <v>342</v>
      </c>
      <c r="C487" s="17">
        <f>'№ 8 ведомственная'!F556</f>
        <v>3443.9</v>
      </c>
      <c r="D487" s="17">
        <f>'№ 8 ведомственная'!G556</f>
        <v>2943.9</v>
      </c>
      <c r="E487" s="17">
        <f>'№ 8 ведомственная'!H556</f>
        <v>2943.9</v>
      </c>
      <c r="F487" s="2"/>
    </row>
    <row r="488" spans="1:6" ht="38.25" hidden="1" outlineLevel="2">
      <c r="A488" s="32" t="s">
        <v>267</v>
      </c>
      <c r="B488" s="34" t="s">
        <v>343</v>
      </c>
      <c r="C488" s="17" t="e">
        <f>C489+C504</f>
        <v>#REF!</v>
      </c>
      <c r="D488" s="17" t="e">
        <f>D489+D504</f>
        <v>#REF!</v>
      </c>
      <c r="E488" s="17" t="e">
        <f>E489+E504</f>
        <v>#REF!</v>
      </c>
      <c r="F488" s="2"/>
    </row>
    <row r="489" spans="1:6" ht="25.5" hidden="1" outlineLevel="3">
      <c r="A489" s="32" t="s">
        <v>267</v>
      </c>
      <c r="B489" s="34" t="s">
        <v>553</v>
      </c>
      <c r="C489" s="17" t="e">
        <f>C490+C496+C501</f>
        <v>#REF!</v>
      </c>
      <c r="D489" s="17" t="e">
        <f t="shared" ref="D489:E489" si="193">D490+D496+D501</f>
        <v>#REF!</v>
      </c>
      <c r="E489" s="17" t="e">
        <f t="shared" si="193"/>
        <v>#REF!</v>
      </c>
      <c r="F489" s="2"/>
    </row>
    <row r="490" spans="1:6" ht="63.75" hidden="1" outlineLevel="4">
      <c r="A490" s="32" t="s">
        <v>267</v>
      </c>
      <c r="B490" s="34" t="s">
        <v>554</v>
      </c>
      <c r="C490" s="17">
        <f>C491+C494</f>
        <v>417.8</v>
      </c>
      <c r="D490" s="17">
        <f t="shared" ref="D490:E490" si="194">D491+D494</f>
        <v>417.8</v>
      </c>
      <c r="E490" s="17">
        <f t="shared" si="194"/>
        <v>417.8</v>
      </c>
      <c r="F490" s="2"/>
    </row>
    <row r="491" spans="1:6" ht="89.25" hidden="1" outlineLevel="5">
      <c r="A491" s="32" t="s">
        <v>267</v>
      </c>
      <c r="B491" s="34" t="s">
        <v>555</v>
      </c>
      <c r="C491" s="17">
        <f>C492+C493</f>
        <v>412.8</v>
      </c>
      <c r="D491" s="17">
        <f t="shared" ref="D491:E491" si="195">D492+D493</f>
        <v>412.8</v>
      </c>
      <c r="E491" s="17">
        <f t="shared" si="195"/>
        <v>412.8</v>
      </c>
      <c r="F491" s="2"/>
    </row>
    <row r="492" spans="1:6" ht="51" hidden="1" outlineLevel="6">
      <c r="A492" s="32" t="s">
        <v>267</v>
      </c>
      <c r="B492" s="34" t="s">
        <v>346</v>
      </c>
      <c r="C492" s="17">
        <f>'№ 8 ведомственная'!F561</f>
        <v>5.2</v>
      </c>
      <c r="D492" s="17">
        <f>'№ 8 ведомственная'!G561</f>
        <v>5.2</v>
      </c>
      <c r="E492" s="17">
        <f>'№ 8 ведомственная'!H561</f>
        <v>5.2</v>
      </c>
      <c r="F492" s="2"/>
    </row>
    <row r="493" spans="1:6" ht="25.5" hidden="1" outlineLevel="6">
      <c r="A493" s="32" t="s">
        <v>267</v>
      </c>
      <c r="B493" s="34" t="s">
        <v>347</v>
      </c>
      <c r="C493" s="17">
        <f>'№ 8 ведомственная'!F562</f>
        <v>407.6</v>
      </c>
      <c r="D493" s="17">
        <f>'№ 8 ведомственная'!G562</f>
        <v>407.6</v>
      </c>
      <c r="E493" s="17">
        <f>'№ 8 ведомственная'!H562</f>
        <v>407.6</v>
      </c>
      <c r="F493" s="2"/>
    </row>
    <row r="494" spans="1:6" ht="25.5" hidden="1" outlineLevel="5">
      <c r="A494" s="32" t="s">
        <v>267</v>
      </c>
      <c r="B494" s="34" t="s">
        <v>556</v>
      </c>
      <c r="C494" s="17">
        <f>C495</f>
        <v>5</v>
      </c>
      <c r="D494" s="17">
        <f t="shared" ref="D494:E494" si="196">D495</f>
        <v>5</v>
      </c>
      <c r="E494" s="17">
        <f t="shared" si="196"/>
        <v>5</v>
      </c>
      <c r="F494" s="2"/>
    </row>
    <row r="495" spans="1:6" ht="25.5" hidden="1" outlineLevel="6">
      <c r="A495" s="32" t="s">
        <v>267</v>
      </c>
      <c r="B495" s="34" t="s">
        <v>347</v>
      </c>
      <c r="C495" s="17">
        <f>'№ 8 ведомственная'!F564</f>
        <v>5</v>
      </c>
      <c r="D495" s="17">
        <f>'№ 8 ведомственная'!G564</f>
        <v>5</v>
      </c>
      <c r="E495" s="17">
        <f>'№ 8 ведомственная'!H564</f>
        <v>5</v>
      </c>
      <c r="F495" s="2"/>
    </row>
    <row r="496" spans="1:6" ht="38.25" hidden="1" outlineLevel="4">
      <c r="A496" s="32" t="s">
        <v>267</v>
      </c>
      <c r="B496" s="34" t="s">
        <v>557</v>
      </c>
      <c r="C496" s="17" t="e">
        <f>C497</f>
        <v>#REF!</v>
      </c>
      <c r="D496" s="17" t="e">
        <f t="shared" ref="D496:E496" si="197">D497</f>
        <v>#REF!</v>
      </c>
      <c r="E496" s="17" t="e">
        <f t="shared" si="197"/>
        <v>#REF!</v>
      </c>
      <c r="F496" s="2"/>
    </row>
    <row r="497" spans="1:6" ht="38.25" hidden="1" outlineLevel="5">
      <c r="A497" s="32" t="s">
        <v>267</v>
      </c>
      <c r="B497" s="34" t="s">
        <v>558</v>
      </c>
      <c r="C497" s="17" t="e">
        <f>C498+C499+C500</f>
        <v>#REF!</v>
      </c>
      <c r="D497" s="17" t="e">
        <f t="shared" ref="D497:E497" si="198">D498+D499+D500</f>
        <v>#REF!</v>
      </c>
      <c r="E497" s="17" t="e">
        <f t="shared" si="198"/>
        <v>#REF!</v>
      </c>
      <c r="F497" s="2"/>
    </row>
    <row r="498" spans="1:6" ht="51" hidden="1" outlineLevel="6">
      <c r="A498" s="32" t="s">
        <v>267</v>
      </c>
      <c r="B498" s="34" t="s">
        <v>346</v>
      </c>
      <c r="C498" s="17">
        <f>'№ 8 ведомственная'!F567</f>
        <v>397</v>
      </c>
      <c r="D498" s="17">
        <f>'№ 8 ведомственная'!G567</f>
        <v>397</v>
      </c>
      <c r="E498" s="17">
        <f>'№ 8 ведомственная'!H567</f>
        <v>397</v>
      </c>
      <c r="F498" s="2"/>
    </row>
    <row r="499" spans="1:6" ht="25.5" hidden="1" outlineLevel="6">
      <c r="A499" s="32" t="s">
        <v>267</v>
      </c>
      <c r="B499" s="34" t="s">
        <v>347</v>
      </c>
      <c r="C499" s="17">
        <f>'№ 8 ведомственная'!F568</f>
        <v>562</v>
      </c>
      <c r="D499" s="17">
        <f>'№ 8 ведомственная'!G568</f>
        <v>562</v>
      </c>
      <c r="E499" s="17">
        <f>'№ 8 ведомственная'!H568</f>
        <v>562</v>
      </c>
      <c r="F499" s="2"/>
    </row>
    <row r="500" spans="1:6" hidden="1" outlineLevel="6">
      <c r="A500" s="32" t="s">
        <v>267</v>
      </c>
      <c r="B500" s="34" t="s">
        <v>348</v>
      </c>
      <c r="C500" s="17" t="e">
        <f>'№ 8 ведомственная'!#REF!</f>
        <v>#REF!</v>
      </c>
      <c r="D500" s="17" t="e">
        <f>'№ 8 ведомственная'!#REF!</f>
        <v>#REF!</v>
      </c>
      <c r="E500" s="17" t="e">
        <f>'№ 8 ведомственная'!#REF!</f>
        <v>#REF!</v>
      </c>
      <c r="F500" s="2"/>
    </row>
    <row r="501" spans="1:6" ht="25.5" hidden="1" outlineLevel="4">
      <c r="A501" s="32" t="s">
        <v>267</v>
      </c>
      <c r="B501" s="34" t="s">
        <v>559</v>
      </c>
      <c r="C501" s="17" t="e">
        <f>C502</f>
        <v>#REF!</v>
      </c>
      <c r="D501" s="17" t="e">
        <f t="shared" ref="D501:E502" si="199">D502</f>
        <v>#REF!</v>
      </c>
      <c r="E501" s="17" t="e">
        <f t="shared" si="199"/>
        <v>#REF!</v>
      </c>
      <c r="F501" s="2"/>
    </row>
    <row r="502" spans="1:6" hidden="1" outlineLevel="5">
      <c r="A502" s="32" t="s">
        <v>267</v>
      </c>
      <c r="B502" s="34" t="s">
        <v>560</v>
      </c>
      <c r="C502" s="17" t="e">
        <f>C503</f>
        <v>#REF!</v>
      </c>
      <c r="D502" s="17" t="e">
        <f t="shared" si="199"/>
        <v>#REF!</v>
      </c>
      <c r="E502" s="17" t="e">
        <f t="shared" si="199"/>
        <v>#REF!</v>
      </c>
      <c r="F502" s="2"/>
    </row>
    <row r="503" spans="1:6" ht="25.5" hidden="1" outlineLevel="6">
      <c r="A503" s="32" t="s">
        <v>267</v>
      </c>
      <c r="B503" s="34" t="s">
        <v>347</v>
      </c>
      <c r="C503" s="17" t="e">
        <f>'№ 8 ведомственная'!#REF!</f>
        <v>#REF!</v>
      </c>
      <c r="D503" s="17" t="e">
        <f>'№ 8 ведомственная'!#REF!</f>
        <v>#REF!</v>
      </c>
      <c r="E503" s="17" t="e">
        <f>'№ 8 ведомственная'!#REF!</f>
        <v>#REF!</v>
      </c>
      <c r="F503" s="2"/>
    </row>
    <row r="504" spans="1:6" ht="25.5" hidden="1" outlineLevel="3">
      <c r="A504" s="32" t="s">
        <v>267</v>
      </c>
      <c r="B504" s="34" t="s">
        <v>561</v>
      </c>
      <c r="C504" s="17" t="e">
        <f>C505</f>
        <v>#REF!</v>
      </c>
      <c r="D504" s="17" t="e">
        <f t="shared" ref="D504:E504" si="200">D505</f>
        <v>#REF!</v>
      </c>
      <c r="E504" s="17" t="e">
        <f t="shared" si="200"/>
        <v>#REF!</v>
      </c>
      <c r="F504" s="2"/>
    </row>
    <row r="505" spans="1:6" ht="25.5" hidden="1" outlineLevel="4">
      <c r="A505" s="32" t="s">
        <v>267</v>
      </c>
      <c r="B505" s="34" t="s">
        <v>562</v>
      </c>
      <c r="C505" s="17" t="e">
        <f>C506+C510</f>
        <v>#REF!</v>
      </c>
      <c r="D505" s="17" t="e">
        <f t="shared" ref="D505:E505" si="201">D506+D510</f>
        <v>#REF!</v>
      </c>
      <c r="E505" s="17" t="e">
        <f t="shared" si="201"/>
        <v>#REF!</v>
      </c>
      <c r="F505" s="2"/>
    </row>
    <row r="506" spans="1:6" ht="25.5" hidden="1" outlineLevel="5">
      <c r="A506" s="32" t="s">
        <v>267</v>
      </c>
      <c r="B506" s="34" t="s">
        <v>563</v>
      </c>
      <c r="C506" s="17" t="e">
        <f>C507+C508+C509</f>
        <v>#REF!</v>
      </c>
      <c r="D506" s="17" t="e">
        <f t="shared" ref="D506:E506" si="202">D507+D508+D509</f>
        <v>#REF!</v>
      </c>
      <c r="E506" s="17" t="e">
        <f t="shared" si="202"/>
        <v>#REF!</v>
      </c>
      <c r="F506" s="2"/>
    </row>
    <row r="507" spans="1:6" ht="51" hidden="1" outlineLevel="6">
      <c r="A507" s="32" t="s">
        <v>267</v>
      </c>
      <c r="B507" s="34" t="s">
        <v>346</v>
      </c>
      <c r="C507" s="17">
        <f>'№ 8 ведомственная'!F575</f>
        <v>1063.9000000000001</v>
      </c>
      <c r="D507" s="17">
        <f>'№ 8 ведомственная'!G575</f>
        <v>1063.9000000000001</v>
      </c>
      <c r="E507" s="17">
        <f>'№ 8 ведомственная'!H575</f>
        <v>1063.9000000000001</v>
      </c>
      <c r="F507" s="2"/>
    </row>
    <row r="508" spans="1:6" ht="25.5" hidden="1" outlineLevel="6">
      <c r="A508" s="32" t="s">
        <v>267</v>
      </c>
      <c r="B508" s="34" t="s">
        <v>347</v>
      </c>
      <c r="C508" s="17">
        <f>'№ 8 ведомственная'!F576</f>
        <v>480</v>
      </c>
      <c r="D508" s="17">
        <f>'№ 8 ведомственная'!G576</f>
        <v>480</v>
      </c>
      <c r="E508" s="17">
        <f>'№ 8 ведомственная'!H576</f>
        <v>480</v>
      </c>
      <c r="F508" s="2"/>
    </row>
    <row r="509" spans="1:6" hidden="1" outlineLevel="6">
      <c r="A509" s="32" t="s">
        <v>267</v>
      </c>
      <c r="B509" s="34" t="s">
        <v>348</v>
      </c>
      <c r="C509" s="17" t="e">
        <f>'№ 8 ведомственная'!#REF!</f>
        <v>#REF!</v>
      </c>
      <c r="D509" s="17" t="e">
        <f>'№ 8 ведомственная'!#REF!</f>
        <v>#REF!</v>
      </c>
      <c r="E509" s="17" t="e">
        <f>'№ 8 ведомственная'!#REF!</f>
        <v>#REF!</v>
      </c>
      <c r="F509" s="2"/>
    </row>
    <row r="510" spans="1:6" hidden="1" outlineLevel="5">
      <c r="A510" s="32" t="s">
        <v>267</v>
      </c>
      <c r="B510" s="34" t="s">
        <v>599</v>
      </c>
      <c r="C510" s="17">
        <f>C511</f>
        <v>0</v>
      </c>
      <c r="D510" s="17">
        <f t="shared" ref="D510:E510" si="203">D511</f>
        <v>0</v>
      </c>
      <c r="E510" s="17">
        <f t="shared" si="203"/>
        <v>0</v>
      </c>
      <c r="F510" s="2"/>
    </row>
    <row r="511" spans="1:6" ht="25.5" hidden="1" outlineLevel="6">
      <c r="A511" s="32" t="s">
        <v>267</v>
      </c>
      <c r="B511" s="34" t="s">
        <v>347</v>
      </c>
      <c r="C511" s="17"/>
      <c r="D511" s="17"/>
      <c r="E511" s="17"/>
      <c r="F511" s="2"/>
    </row>
    <row r="512" spans="1:6" outlineLevel="1" collapsed="1">
      <c r="A512" s="32" t="s">
        <v>231</v>
      </c>
      <c r="B512" s="34" t="s">
        <v>338</v>
      </c>
      <c r="C512" s="17">
        <f>'№ 8 ведомственная'!F449</f>
        <v>2057.1999999999998</v>
      </c>
      <c r="D512" s="17">
        <f>'№ 8 ведомственная'!G449</f>
        <v>2057.1999999999998</v>
      </c>
      <c r="E512" s="17">
        <f>'№ 8 ведомственная'!H449</f>
        <v>2057.1999999999998</v>
      </c>
      <c r="F512" s="2"/>
    </row>
    <row r="513" spans="1:6" ht="38.25" hidden="1" outlineLevel="2">
      <c r="A513" s="32" t="s">
        <v>231</v>
      </c>
      <c r="B513" s="34" t="s">
        <v>332</v>
      </c>
      <c r="C513" s="17">
        <f>C514</f>
        <v>2057.1999999999998</v>
      </c>
      <c r="D513" s="17">
        <f t="shared" ref="D513:E516" si="204">D514</f>
        <v>2057.1999999999998</v>
      </c>
      <c r="E513" s="17">
        <f t="shared" si="204"/>
        <v>2057.1999999999998</v>
      </c>
      <c r="F513" s="2"/>
    </row>
    <row r="514" spans="1:6" ht="25.5" hidden="1" outlineLevel="3">
      <c r="A514" s="32" t="s">
        <v>231</v>
      </c>
      <c r="B514" s="34" t="s">
        <v>508</v>
      </c>
      <c r="C514" s="17">
        <f>C515</f>
        <v>2057.1999999999998</v>
      </c>
      <c r="D514" s="17">
        <f t="shared" si="204"/>
        <v>2057.1999999999998</v>
      </c>
      <c r="E514" s="17">
        <f t="shared" si="204"/>
        <v>2057.1999999999998</v>
      </c>
      <c r="F514" s="2"/>
    </row>
    <row r="515" spans="1:6" ht="25.5" hidden="1" outlineLevel="4">
      <c r="A515" s="32" t="s">
        <v>231</v>
      </c>
      <c r="B515" s="34" t="s">
        <v>509</v>
      </c>
      <c r="C515" s="17">
        <f>C516</f>
        <v>2057.1999999999998</v>
      </c>
      <c r="D515" s="17">
        <f t="shared" si="204"/>
        <v>2057.1999999999998</v>
      </c>
      <c r="E515" s="17">
        <f t="shared" si="204"/>
        <v>2057.1999999999998</v>
      </c>
      <c r="F515" s="2"/>
    </row>
    <row r="516" spans="1:6" ht="38.25" hidden="1" outlineLevel="5">
      <c r="A516" s="32" t="s">
        <v>231</v>
      </c>
      <c r="B516" s="34" t="s">
        <v>523</v>
      </c>
      <c r="C516" s="17">
        <f>C517</f>
        <v>2057.1999999999998</v>
      </c>
      <c r="D516" s="17">
        <f t="shared" si="204"/>
        <v>2057.1999999999998</v>
      </c>
      <c r="E516" s="17">
        <f t="shared" si="204"/>
        <v>2057.1999999999998</v>
      </c>
      <c r="F516" s="2"/>
    </row>
    <row r="517" spans="1:6" ht="25.5" hidden="1" outlineLevel="6">
      <c r="A517" s="32" t="s">
        <v>231</v>
      </c>
      <c r="B517" s="34" t="s">
        <v>373</v>
      </c>
      <c r="C517" s="17">
        <f>'№ 8 ведомственная'!F454</f>
        <v>2057.1999999999998</v>
      </c>
      <c r="D517" s="17">
        <f>'№ 8 ведомственная'!G454</f>
        <v>2057.1999999999998</v>
      </c>
      <c r="E517" s="17">
        <f>'№ 8 ведомственная'!H454</f>
        <v>2057.1999999999998</v>
      </c>
      <c r="F517" s="2"/>
    </row>
    <row r="518" spans="1:6" s="51" customFormat="1" collapsed="1">
      <c r="A518" s="37" t="s">
        <v>175</v>
      </c>
      <c r="B518" s="38" t="s">
        <v>294</v>
      </c>
      <c r="C518" s="14">
        <f t="shared" ref="C518:C523" si="205">C519</f>
        <v>2172.5</v>
      </c>
      <c r="D518" s="14">
        <f t="shared" ref="D518:E523" si="206">D519</f>
        <v>2172.5</v>
      </c>
      <c r="E518" s="14">
        <f t="shared" si="206"/>
        <v>2172.5</v>
      </c>
      <c r="F518" s="4"/>
    </row>
    <row r="519" spans="1:6" outlineLevel="1">
      <c r="A519" s="32" t="s">
        <v>176</v>
      </c>
      <c r="B519" s="34" t="s">
        <v>329</v>
      </c>
      <c r="C519" s="17">
        <f>'№ 8 ведомственная'!F323</f>
        <v>2172.5</v>
      </c>
      <c r="D519" s="17">
        <f>'№ 8 ведомственная'!G323</f>
        <v>2172.5</v>
      </c>
      <c r="E519" s="17">
        <f>'№ 8 ведомственная'!H323</f>
        <v>2172.5</v>
      </c>
      <c r="F519" s="2"/>
    </row>
    <row r="520" spans="1:6" ht="51" hidden="1" outlineLevel="2">
      <c r="A520" s="32" t="s">
        <v>176</v>
      </c>
      <c r="B520" s="34" t="s">
        <v>301</v>
      </c>
      <c r="C520" s="17">
        <f t="shared" si="205"/>
        <v>1235.5999999999999</v>
      </c>
      <c r="D520" s="17">
        <f t="shared" si="206"/>
        <v>1235.5999999999999</v>
      </c>
      <c r="E520" s="17">
        <f t="shared" si="206"/>
        <v>1235.5999999999999</v>
      </c>
      <c r="F520" s="2"/>
    </row>
    <row r="521" spans="1:6" ht="25.5" hidden="1" outlineLevel="3">
      <c r="A521" s="32" t="s">
        <v>176</v>
      </c>
      <c r="B521" s="34" t="s">
        <v>482</v>
      </c>
      <c r="C521" s="17">
        <f t="shared" si="205"/>
        <v>1235.5999999999999</v>
      </c>
      <c r="D521" s="17">
        <f t="shared" si="206"/>
        <v>1235.5999999999999</v>
      </c>
      <c r="E521" s="17">
        <f t="shared" si="206"/>
        <v>1235.5999999999999</v>
      </c>
      <c r="F521" s="2"/>
    </row>
    <row r="522" spans="1:6" hidden="1" outlineLevel="4">
      <c r="A522" s="32" t="s">
        <v>176</v>
      </c>
      <c r="B522" s="34" t="s">
        <v>580</v>
      </c>
      <c r="C522" s="17">
        <f t="shared" si="205"/>
        <v>1235.5999999999999</v>
      </c>
      <c r="D522" s="17">
        <f t="shared" si="206"/>
        <v>1235.5999999999999</v>
      </c>
      <c r="E522" s="17">
        <f t="shared" si="206"/>
        <v>1235.5999999999999</v>
      </c>
      <c r="F522" s="2"/>
    </row>
    <row r="523" spans="1:6" hidden="1" outlineLevel="5">
      <c r="A523" s="32" t="s">
        <v>176</v>
      </c>
      <c r="B523" s="34" t="s">
        <v>483</v>
      </c>
      <c r="C523" s="17">
        <f t="shared" si="205"/>
        <v>1235.5999999999999</v>
      </c>
      <c r="D523" s="17">
        <f t="shared" si="206"/>
        <v>1235.5999999999999</v>
      </c>
      <c r="E523" s="17">
        <f t="shared" si="206"/>
        <v>1235.5999999999999</v>
      </c>
      <c r="F523" s="2"/>
    </row>
    <row r="524" spans="1:6" ht="25.5" hidden="1" outlineLevel="6">
      <c r="A524" s="32" t="s">
        <v>176</v>
      </c>
      <c r="B524" s="34" t="s">
        <v>373</v>
      </c>
      <c r="C524" s="17">
        <f>'№ 8 ведомственная'!F330</f>
        <v>1235.5999999999999</v>
      </c>
      <c r="D524" s="17">
        <f>'№ 8 ведомственная'!G330</f>
        <v>1235.5999999999999</v>
      </c>
      <c r="E524" s="17">
        <f>'№ 8 ведомственная'!H330</f>
        <v>1235.5999999999999</v>
      </c>
      <c r="F524" s="2"/>
    </row>
    <row r="525" spans="1:6" hidden="1" outlineLevel="2">
      <c r="A525" s="61" t="s">
        <v>10</v>
      </c>
      <c r="B525" s="62" t="s">
        <v>298</v>
      </c>
      <c r="C525" s="63">
        <f>C526</f>
        <v>0</v>
      </c>
      <c r="D525" s="63">
        <f t="shared" ref="D525:E527" si="207">D526</f>
        <v>0</v>
      </c>
      <c r="E525" s="63">
        <f t="shared" si="207"/>
        <v>0</v>
      </c>
      <c r="F525" s="2"/>
    </row>
    <row r="526" spans="1:6" ht="25.5" hidden="1" outlineLevel="3">
      <c r="A526" s="61" t="s">
        <v>10</v>
      </c>
      <c r="B526" s="62" t="s">
        <v>349</v>
      </c>
      <c r="C526" s="63">
        <f>C527</f>
        <v>0</v>
      </c>
      <c r="D526" s="63">
        <f t="shared" si="207"/>
        <v>0</v>
      </c>
      <c r="E526" s="63">
        <f t="shared" si="207"/>
        <v>0</v>
      </c>
      <c r="F526" s="2"/>
    </row>
    <row r="527" spans="1:6" ht="25.5" hidden="1" outlineLevel="5">
      <c r="A527" s="61" t="s">
        <v>10</v>
      </c>
      <c r="B527" s="62" t="s">
        <v>350</v>
      </c>
      <c r="C527" s="63">
        <f>C528</f>
        <v>0</v>
      </c>
      <c r="D527" s="63">
        <f t="shared" si="207"/>
        <v>0</v>
      </c>
      <c r="E527" s="63">
        <f t="shared" si="207"/>
        <v>0</v>
      </c>
      <c r="F527" s="2"/>
    </row>
    <row r="528" spans="1:6" hidden="1" outlineLevel="6">
      <c r="A528" s="61" t="s">
        <v>10</v>
      </c>
      <c r="B528" s="62" t="s">
        <v>351</v>
      </c>
      <c r="C528" s="63"/>
      <c r="D528" s="63"/>
      <c r="E528" s="63"/>
      <c r="F528" s="2"/>
    </row>
    <row r="529" spans="1:6" ht="12.75" customHeight="1" collapsed="1">
      <c r="B529" s="59"/>
      <c r="C529" s="19"/>
      <c r="D529" s="19"/>
      <c r="E529" s="29"/>
      <c r="F529" s="2"/>
    </row>
    <row r="530" spans="1:6" ht="12.75" customHeight="1">
      <c r="A530" s="45"/>
      <c r="B530" s="45"/>
      <c r="C530" s="7"/>
      <c r="D530" s="7"/>
      <c r="E530" s="7"/>
      <c r="F530" s="2"/>
    </row>
    <row r="531" spans="1:6" ht="15.2" customHeight="1">
      <c r="B531" s="107"/>
      <c r="C531" s="108"/>
      <c r="D531" s="108"/>
      <c r="E531" s="108"/>
      <c r="F531" s="2"/>
    </row>
  </sheetData>
  <mergeCells count="11">
    <mergeCell ref="C1:E1"/>
    <mergeCell ref="A9:E10"/>
    <mergeCell ref="B11:E11"/>
    <mergeCell ref="B12:E12"/>
    <mergeCell ref="B531:E531"/>
    <mergeCell ref="C2:E2"/>
    <mergeCell ref="C3:E3"/>
    <mergeCell ref="C4:E4"/>
    <mergeCell ref="C5:E5"/>
    <mergeCell ref="C6:E6"/>
    <mergeCell ref="B7:E7"/>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M559"/>
  <sheetViews>
    <sheetView showGridLines="0" topLeftCell="A537" zoomScaleSheetLayoutView="100" workbookViewId="0">
      <selection activeCell="A94" sqref="A94:G155"/>
    </sheetView>
  </sheetViews>
  <sheetFormatPr defaultColWidth="9.140625" defaultRowHeight="15" outlineLevelRow="6"/>
  <cols>
    <col min="1" max="1" width="7.7109375" style="40" customWidth="1"/>
    <col min="2" max="2" width="10.7109375" style="89" customWidth="1"/>
    <col min="3" max="3" width="7.7109375" style="40" customWidth="1"/>
    <col min="4" max="4" width="53.85546875" style="40" customWidth="1"/>
    <col min="5" max="7" width="11.7109375" style="60" customWidth="1"/>
    <col min="8" max="8" width="9.140625" style="41" customWidth="1"/>
    <col min="9" max="16384" width="9.140625" style="41"/>
  </cols>
  <sheetData>
    <row r="1" spans="1:13">
      <c r="E1" s="101" t="s">
        <v>612</v>
      </c>
      <c r="F1" s="101"/>
      <c r="G1" s="101"/>
      <c r="H1" s="43"/>
      <c r="I1" s="43"/>
      <c r="J1" s="43"/>
      <c r="K1" s="43"/>
      <c r="L1" s="43"/>
      <c r="M1" s="43"/>
    </row>
    <row r="2" spans="1:13" ht="15" customHeight="1">
      <c r="E2" s="109" t="s">
        <v>572</v>
      </c>
      <c r="F2" s="109"/>
      <c r="G2" s="109"/>
      <c r="H2" s="42"/>
      <c r="I2" s="42"/>
      <c r="J2" s="42"/>
      <c r="K2" s="42"/>
      <c r="L2" s="42"/>
      <c r="M2" s="42"/>
    </row>
    <row r="3" spans="1:13">
      <c r="E3" s="101" t="s">
        <v>654</v>
      </c>
      <c r="F3" s="101"/>
      <c r="G3" s="101"/>
      <c r="H3" s="43"/>
      <c r="I3" s="43"/>
      <c r="J3" s="43"/>
      <c r="K3" s="43"/>
      <c r="L3" s="43"/>
      <c r="M3" s="43"/>
    </row>
    <row r="4" spans="1:13">
      <c r="E4" s="101" t="s">
        <v>573</v>
      </c>
      <c r="F4" s="101"/>
      <c r="G4" s="101"/>
      <c r="H4" s="43"/>
      <c r="I4" s="43"/>
      <c r="J4" s="43"/>
      <c r="K4" s="43"/>
      <c r="L4" s="43"/>
      <c r="M4" s="43"/>
    </row>
    <row r="5" spans="1:13">
      <c r="E5" s="101" t="s">
        <v>583</v>
      </c>
      <c r="F5" s="101"/>
      <c r="G5" s="101"/>
      <c r="H5" s="43"/>
      <c r="I5" s="43"/>
      <c r="J5" s="43"/>
      <c r="K5" s="43"/>
      <c r="L5" s="43"/>
      <c r="M5" s="43"/>
    </row>
    <row r="6" spans="1:13">
      <c r="D6" s="44"/>
      <c r="E6" s="101" t="s">
        <v>584</v>
      </c>
      <c r="F6" s="101"/>
      <c r="G6" s="101"/>
      <c r="H6" s="43"/>
      <c r="I6" s="43"/>
      <c r="J6" s="43"/>
      <c r="K6" s="43"/>
      <c r="L6" s="43"/>
      <c r="M6" s="43"/>
    </row>
    <row r="7" spans="1:13" ht="15.75" customHeight="1">
      <c r="D7" s="103"/>
      <c r="E7" s="104"/>
      <c r="F7" s="104"/>
      <c r="G7" s="104"/>
      <c r="H7" s="2"/>
    </row>
    <row r="8" spans="1:13" ht="15.75" customHeight="1">
      <c r="D8" s="46"/>
      <c r="E8" s="47"/>
      <c r="F8" s="47"/>
      <c r="G8" s="47"/>
      <c r="H8" s="2"/>
    </row>
    <row r="9" spans="1:13" ht="15.75" customHeight="1">
      <c r="A9" s="102" t="s">
        <v>655</v>
      </c>
      <c r="B9" s="102"/>
      <c r="C9" s="102"/>
      <c r="D9" s="102"/>
      <c r="E9" s="102"/>
      <c r="F9" s="102"/>
      <c r="G9" s="102"/>
      <c r="H9" s="2"/>
    </row>
    <row r="10" spans="1:13" ht="72.75" customHeight="1">
      <c r="A10" s="102"/>
      <c r="B10" s="102"/>
      <c r="C10" s="102"/>
      <c r="D10" s="102"/>
      <c r="E10" s="102"/>
      <c r="F10" s="102"/>
      <c r="G10" s="102"/>
      <c r="H10" s="2"/>
    </row>
    <row r="11" spans="1:13" ht="15.75" customHeight="1">
      <c r="D11" s="103"/>
      <c r="E11" s="104"/>
      <c r="F11" s="104"/>
      <c r="G11" s="104"/>
      <c r="H11" s="2"/>
    </row>
    <row r="12" spans="1:13" ht="12" customHeight="1">
      <c r="D12" s="105"/>
      <c r="E12" s="106"/>
      <c r="F12" s="106"/>
      <c r="G12" s="106"/>
      <c r="H12" s="2"/>
    </row>
    <row r="13" spans="1:13" ht="42.75" customHeight="1">
      <c r="A13" s="48" t="s">
        <v>566</v>
      </c>
      <c r="B13" s="90" t="s">
        <v>567</v>
      </c>
      <c r="C13" s="48" t="s">
        <v>568</v>
      </c>
      <c r="D13" s="48" t="s">
        <v>569</v>
      </c>
      <c r="E13" s="8" t="s">
        <v>585</v>
      </c>
      <c r="F13" s="8" t="s">
        <v>586</v>
      </c>
      <c r="G13" s="8" t="s">
        <v>587</v>
      </c>
      <c r="H13" s="2"/>
    </row>
    <row r="14" spans="1:13" ht="15.75" customHeight="1">
      <c r="A14" s="48">
        <v>1</v>
      </c>
      <c r="B14" s="90">
        <v>2</v>
      </c>
      <c r="C14" s="48">
        <v>3</v>
      </c>
      <c r="D14" s="48">
        <v>4</v>
      </c>
      <c r="E14" s="8">
        <v>5</v>
      </c>
      <c r="F14" s="8">
        <v>6</v>
      </c>
      <c r="G14" s="8">
        <v>7</v>
      </c>
      <c r="H14" s="2"/>
    </row>
    <row r="15" spans="1:13" s="51" customFormat="1" ht="15.75" customHeight="1">
      <c r="A15" s="49"/>
      <c r="B15" s="91"/>
      <c r="C15" s="49"/>
      <c r="D15" s="50" t="s">
        <v>588</v>
      </c>
      <c r="E15" s="11">
        <f>E16+E116+E152+E211+E296+E423+E461+E518+E548</f>
        <v>558855.9</v>
      </c>
      <c r="F15" s="11">
        <f>F16+F116+F152+F211+F296+F423+F461+F518+F548</f>
        <v>537233.1</v>
      </c>
      <c r="G15" s="11">
        <f>G16+G116+G152+G211+G296+G423+G461+G518+G548</f>
        <v>526179.6</v>
      </c>
      <c r="H15" s="31"/>
    </row>
    <row r="16" spans="1:13" s="51" customFormat="1">
      <c r="A16" s="37" t="s">
        <v>1</v>
      </c>
      <c r="B16" s="88"/>
      <c r="C16" s="37"/>
      <c r="D16" s="38" t="s">
        <v>287</v>
      </c>
      <c r="E16" s="14">
        <f>E17+E23+E37+E43+E52+E57</f>
        <v>59058.200000000004</v>
      </c>
      <c r="F16" s="14">
        <f>F17+F23+F37+F43+F52+F57</f>
        <v>56036.3</v>
      </c>
      <c r="G16" s="14">
        <f>G17+G23+G37+G43+G52+G57</f>
        <v>55799.3</v>
      </c>
      <c r="H16" s="4"/>
    </row>
    <row r="17" spans="1:9" ht="25.5" outlineLevel="1">
      <c r="A17" s="32" t="s">
        <v>15</v>
      </c>
      <c r="B17" s="33"/>
      <c r="C17" s="32"/>
      <c r="D17" s="34" t="s">
        <v>300</v>
      </c>
      <c r="E17" s="17">
        <f>E18</f>
        <v>1701.5</v>
      </c>
      <c r="F17" s="17">
        <f t="shared" ref="F17:G17" si="0">F18</f>
        <v>1701.5</v>
      </c>
      <c r="G17" s="17">
        <f t="shared" si="0"/>
        <v>1701.5</v>
      </c>
      <c r="H17" s="2"/>
    </row>
    <row r="18" spans="1:9" ht="51" outlineLevel="2">
      <c r="A18" s="32" t="s">
        <v>15</v>
      </c>
      <c r="B18" s="33" t="s">
        <v>16</v>
      </c>
      <c r="C18" s="32"/>
      <c r="D18" s="34" t="s">
        <v>301</v>
      </c>
      <c r="E18" s="17">
        <f>E19</f>
        <v>1701.5</v>
      </c>
      <c r="F18" s="17">
        <f t="shared" ref="F18:G18" si="1">F19</f>
        <v>1701.5</v>
      </c>
      <c r="G18" s="17">
        <f t="shared" si="1"/>
        <v>1701.5</v>
      </c>
      <c r="H18" s="2"/>
      <c r="I18" s="52"/>
    </row>
    <row r="19" spans="1:9" ht="25.5" outlineLevel="3">
      <c r="A19" s="32" t="s">
        <v>15</v>
      </c>
      <c r="B19" s="33" t="s">
        <v>17</v>
      </c>
      <c r="C19" s="32"/>
      <c r="D19" s="34" t="s">
        <v>352</v>
      </c>
      <c r="E19" s="17">
        <f>E20</f>
        <v>1701.5</v>
      </c>
      <c r="F19" s="17">
        <f t="shared" ref="F19:G19" si="2">F20</f>
        <v>1701.5</v>
      </c>
      <c r="G19" s="17">
        <f t="shared" si="2"/>
        <v>1701.5</v>
      </c>
      <c r="H19" s="2"/>
    </row>
    <row r="20" spans="1:9" ht="25.5" outlineLevel="4">
      <c r="A20" s="32" t="s">
        <v>15</v>
      </c>
      <c r="B20" s="33" t="s">
        <v>18</v>
      </c>
      <c r="C20" s="32"/>
      <c r="D20" s="34" t="s">
        <v>353</v>
      </c>
      <c r="E20" s="17">
        <f>E21</f>
        <v>1701.5</v>
      </c>
      <c r="F20" s="17">
        <f t="shared" ref="F20:G20" si="3">F21</f>
        <v>1701.5</v>
      </c>
      <c r="G20" s="17">
        <f t="shared" si="3"/>
        <v>1701.5</v>
      </c>
      <c r="H20" s="2"/>
    </row>
    <row r="21" spans="1:9" outlineLevel="5">
      <c r="A21" s="32" t="s">
        <v>15</v>
      </c>
      <c r="B21" s="33" t="s">
        <v>19</v>
      </c>
      <c r="C21" s="32"/>
      <c r="D21" s="34" t="s">
        <v>354</v>
      </c>
      <c r="E21" s="17">
        <f>E22</f>
        <v>1701.5</v>
      </c>
      <c r="F21" s="17">
        <f t="shared" ref="F21:G21" si="4">F22</f>
        <v>1701.5</v>
      </c>
      <c r="G21" s="17">
        <f t="shared" si="4"/>
        <v>1701.5</v>
      </c>
      <c r="H21" s="2"/>
    </row>
    <row r="22" spans="1:9" ht="51" outlineLevel="6">
      <c r="A22" s="32" t="s">
        <v>15</v>
      </c>
      <c r="B22" s="33" t="s">
        <v>19</v>
      </c>
      <c r="C22" s="32" t="s">
        <v>6</v>
      </c>
      <c r="D22" s="34" t="s">
        <v>346</v>
      </c>
      <c r="E22" s="17">
        <f>'№ 8 ведомственная'!F36</f>
        <v>1701.5</v>
      </c>
      <c r="F22" s="17">
        <f>'№ 8 ведомственная'!G36</f>
        <v>1701.5</v>
      </c>
      <c r="G22" s="17">
        <f>'№ 8 ведомственная'!H36</f>
        <v>1701.5</v>
      </c>
      <c r="H22" s="2"/>
    </row>
    <row r="23" spans="1:9" ht="38.25" outlineLevel="1">
      <c r="A23" s="32" t="s">
        <v>20</v>
      </c>
      <c r="B23" s="33"/>
      <c r="C23" s="32"/>
      <c r="D23" s="34" t="s">
        <v>302</v>
      </c>
      <c r="E23" s="17">
        <f>E24</f>
        <v>33973.1</v>
      </c>
      <c r="F23" s="17">
        <f t="shared" ref="F23:G23" si="5">F24</f>
        <v>33973.1</v>
      </c>
      <c r="G23" s="17">
        <f t="shared" si="5"/>
        <v>33973.1</v>
      </c>
      <c r="H23" s="2"/>
    </row>
    <row r="24" spans="1:9" ht="51" outlineLevel="2">
      <c r="A24" s="32" t="s">
        <v>20</v>
      </c>
      <c r="B24" s="33" t="s">
        <v>16</v>
      </c>
      <c r="C24" s="32"/>
      <c r="D24" s="34" t="s">
        <v>301</v>
      </c>
      <c r="E24" s="17">
        <f>E25+E30</f>
        <v>33973.1</v>
      </c>
      <c r="F24" s="17">
        <f t="shared" ref="F24:G24" si="6">F25+F30</f>
        <v>33973.1</v>
      </c>
      <c r="G24" s="17">
        <f t="shared" si="6"/>
        <v>33973.1</v>
      </c>
      <c r="H24" s="2"/>
    </row>
    <row r="25" spans="1:9" ht="51" outlineLevel="3">
      <c r="A25" s="32" t="s">
        <v>20</v>
      </c>
      <c r="B25" s="33" t="s">
        <v>21</v>
      </c>
      <c r="C25" s="32"/>
      <c r="D25" s="34" t="s">
        <v>355</v>
      </c>
      <c r="E25" s="17">
        <f>E26</f>
        <v>335.20000000000005</v>
      </c>
      <c r="F25" s="17">
        <f t="shared" ref="F25:G26" si="7">F26</f>
        <v>335.20000000000005</v>
      </c>
      <c r="G25" s="17">
        <f t="shared" si="7"/>
        <v>335.20000000000005</v>
      </c>
      <c r="H25" s="2"/>
    </row>
    <row r="26" spans="1:9" ht="63.75" outlineLevel="4">
      <c r="A26" s="32" t="s">
        <v>20</v>
      </c>
      <c r="B26" s="33" t="s">
        <v>22</v>
      </c>
      <c r="C26" s="32"/>
      <c r="D26" s="34" t="s">
        <v>356</v>
      </c>
      <c r="E26" s="17">
        <f>E27</f>
        <v>335.20000000000005</v>
      </c>
      <c r="F26" s="17">
        <f t="shared" si="7"/>
        <v>335.20000000000005</v>
      </c>
      <c r="G26" s="17">
        <f t="shared" si="7"/>
        <v>335.20000000000005</v>
      </c>
      <c r="H26" s="2"/>
    </row>
    <row r="27" spans="1:9" ht="38.25" outlineLevel="5">
      <c r="A27" s="32" t="s">
        <v>20</v>
      </c>
      <c r="B27" s="33" t="s">
        <v>23</v>
      </c>
      <c r="C27" s="32"/>
      <c r="D27" s="34" t="s">
        <v>357</v>
      </c>
      <c r="E27" s="17">
        <f>E28+E29</f>
        <v>335.20000000000005</v>
      </c>
      <c r="F27" s="17">
        <f t="shared" ref="F27:G27" si="8">F28+F29</f>
        <v>335.20000000000005</v>
      </c>
      <c r="G27" s="17">
        <f t="shared" si="8"/>
        <v>335.20000000000005</v>
      </c>
      <c r="H27" s="2"/>
    </row>
    <row r="28" spans="1:9" ht="51" outlineLevel="6">
      <c r="A28" s="32" t="s">
        <v>20</v>
      </c>
      <c r="B28" s="33" t="s">
        <v>23</v>
      </c>
      <c r="C28" s="32" t="s">
        <v>6</v>
      </c>
      <c r="D28" s="34" t="s">
        <v>346</v>
      </c>
      <c r="E28" s="17">
        <f>'№ 8 ведомственная'!F42</f>
        <v>258.8</v>
      </c>
      <c r="F28" s="17">
        <f>'№ 8 ведомственная'!G42</f>
        <v>258.8</v>
      </c>
      <c r="G28" s="17">
        <f>'№ 8 ведомственная'!H42</f>
        <v>258.8</v>
      </c>
      <c r="H28" s="2"/>
    </row>
    <row r="29" spans="1:9" ht="25.5" outlineLevel="6">
      <c r="A29" s="32" t="s">
        <v>20</v>
      </c>
      <c r="B29" s="33" t="s">
        <v>23</v>
      </c>
      <c r="C29" s="32" t="s">
        <v>7</v>
      </c>
      <c r="D29" s="34" t="s">
        <v>347</v>
      </c>
      <c r="E29" s="17">
        <f>'№ 8 ведомственная'!F43</f>
        <v>76.400000000000006</v>
      </c>
      <c r="F29" s="17">
        <f>'№ 8 ведомственная'!G43</f>
        <v>76.400000000000006</v>
      </c>
      <c r="G29" s="17">
        <f>'№ 8 ведомственная'!H43</f>
        <v>76.400000000000006</v>
      </c>
      <c r="H29" s="2"/>
    </row>
    <row r="30" spans="1:9" ht="25.5" outlineLevel="3">
      <c r="A30" s="32" t="s">
        <v>20</v>
      </c>
      <c r="B30" s="33" t="s">
        <v>17</v>
      </c>
      <c r="C30" s="32"/>
      <c r="D30" s="34" t="s">
        <v>352</v>
      </c>
      <c r="E30" s="17">
        <f>E31</f>
        <v>33637.9</v>
      </c>
      <c r="F30" s="17">
        <f t="shared" ref="F30:G31" si="9">F31</f>
        <v>33637.9</v>
      </c>
      <c r="G30" s="17">
        <f t="shared" si="9"/>
        <v>33637.9</v>
      </c>
      <c r="H30" s="2"/>
    </row>
    <row r="31" spans="1:9" ht="25.5" outlineLevel="4">
      <c r="A31" s="32" t="s">
        <v>20</v>
      </c>
      <c r="B31" s="33" t="s">
        <v>18</v>
      </c>
      <c r="C31" s="32"/>
      <c r="D31" s="34" t="s">
        <v>353</v>
      </c>
      <c r="E31" s="17">
        <f>E32</f>
        <v>33637.9</v>
      </c>
      <c r="F31" s="17">
        <f t="shared" si="9"/>
        <v>33637.9</v>
      </c>
      <c r="G31" s="17">
        <f t="shared" si="9"/>
        <v>33637.9</v>
      </c>
      <c r="H31" s="2"/>
    </row>
    <row r="32" spans="1:9" ht="51" outlineLevel="5">
      <c r="A32" s="32" t="s">
        <v>20</v>
      </c>
      <c r="B32" s="33" t="s">
        <v>25</v>
      </c>
      <c r="C32" s="32"/>
      <c r="D32" s="34" t="s">
        <v>359</v>
      </c>
      <c r="E32" s="17">
        <f>E33+E34+E35+E36</f>
        <v>33637.9</v>
      </c>
      <c r="F32" s="17">
        <f t="shared" ref="F32:G32" si="10">F33+F34+F35+F36</f>
        <v>33637.9</v>
      </c>
      <c r="G32" s="17">
        <f t="shared" si="10"/>
        <v>33637.9</v>
      </c>
      <c r="H32" s="2"/>
    </row>
    <row r="33" spans="1:8" ht="51" outlineLevel="6">
      <c r="A33" s="32" t="s">
        <v>20</v>
      </c>
      <c r="B33" s="33" t="s">
        <v>25</v>
      </c>
      <c r="C33" s="32" t="s">
        <v>6</v>
      </c>
      <c r="D33" s="34" t="s">
        <v>346</v>
      </c>
      <c r="E33" s="17">
        <f>'№ 8 ведомственная'!F47</f>
        <v>27101.8</v>
      </c>
      <c r="F33" s="17">
        <f>'№ 8 ведомственная'!G47</f>
        <v>27101.8</v>
      </c>
      <c r="G33" s="17">
        <f>'№ 8 ведомственная'!H47</f>
        <v>27101.8</v>
      </c>
      <c r="H33" s="2"/>
    </row>
    <row r="34" spans="1:8" ht="25.5" outlineLevel="6">
      <c r="A34" s="32" t="s">
        <v>20</v>
      </c>
      <c r="B34" s="33" t="s">
        <v>25</v>
      </c>
      <c r="C34" s="32" t="s">
        <v>7</v>
      </c>
      <c r="D34" s="34" t="s">
        <v>347</v>
      </c>
      <c r="E34" s="17">
        <f>'№ 8 ведомственная'!F48</f>
        <v>6296.1</v>
      </c>
      <c r="F34" s="17">
        <f>'№ 8 ведомственная'!G48</f>
        <v>6296.1</v>
      </c>
      <c r="G34" s="17">
        <f>'№ 8 ведомственная'!H48</f>
        <v>6296.1</v>
      </c>
      <c r="H34" s="2"/>
    </row>
    <row r="35" spans="1:8" outlineLevel="6">
      <c r="A35" s="32" t="s">
        <v>20</v>
      </c>
      <c r="B35" s="33" t="s">
        <v>25</v>
      </c>
      <c r="C35" s="32" t="s">
        <v>24</v>
      </c>
      <c r="D35" s="34" t="s">
        <v>358</v>
      </c>
      <c r="E35" s="17">
        <f>'№ 8 ведомственная'!F49</f>
        <v>110</v>
      </c>
      <c r="F35" s="17">
        <f>'№ 8 ведомственная'!G49</f>
        <v>110</v>
      </c>
      <c r="G35" s="17">
        <f>'№ 8 ведомственная'!H49</f>
        <v>110</v>
      </c>
      <c r="H35" s="2"/>
    </row>
    <row r="36" spans="1:8" outlineLevel="6">
      <c r="A36" s="32" t="s">
        <v>20</v>
      </c>
      <c r="B36" s="33" t="s">
        <v>25</v>
      </c>
      <c r="C36" s="32" t="s">
        <v>8</v>
      </c>
      <c r="D36" s="34" t="s">
        <v>348</v>
      </c>
      <c r="E36" s="17">
        <f>'№ 8 ведомственная'!F50</f>
        <v>130</v>
      </c>
      <c r="F36" s="17">
        <f>'№ 8 ведомственная'!G50</f>
        <v>130</v>
      </c>
      <c r="G36" s="17">
        <f>'№ 8 ведомственная'!H50</f>
        <v>130</v>
      </c>
      <c r="H36" s="2"/>
    </row>
    <row r="37" spans="1:8" outlineLevel="1">
      <c r="A37" s="32" t="s">
        <v>26</v>
      </c>
      <c r="B37" s="33"/>
      <c r="C37" s="32"/>
      <c r="D37" s="34" t="s">
        <v>303</v>
      </c>
      <c r="E37" s="17">
        <f>E38</f>
        <v>20.8</v>
      </c>
      <c r="F37" s="17">
        <f t="shared" ref="F37:G41" si="11">F38</f>
        <v>22.2</v>
      </c>
      <c r="G37" s="17">
        <f t="shared" si="11"/>
        <v>130</v>
      </c>
      <c r="H37" s="2"/>
    </row>
    <row r="38" spans="1:8" ht="51" outlineLevel="2">
      <c r="A38" s="32" t="s">
        <v>26</v>
      </c>
      <c r="B38" s="33" t="s">
        <v>16</v>
      </c>
      <c r="C38" s="32"/>
      <c r="D38" s="34" t="s">
        <v>301</v>
      </c>
      <c r="E38" s="17">
        <f>E39</f>
        <v>20.8</v>
      </c>
      <c r="F38" s="17">
        <f t="shared" si="11"/>
        <v>22.2</v>
      </c>
      <c r="G38" s="17">
        <f t="shared" si="11"/>
        <v>130</v>
      </c>
      <c r="H38" s="2"/>
    </row>
    <row r="39" spans="1:8" ht="51" outlineLevel="3">
      <c r="A39" s="32" t="s">
        <v>26</v>
      </c>
      <c r="B39" s="33" t="s">
        <v>21</v>
      </c>
      <c r="C39" s="32"/>
      <c r="D39" s="34" t="s">
        <v>355</v>
      </c>
      <c r="E39" s="17">
        <f>E40</f>
        <v>20.8</v>
      </c>
      <c r="F39" s="17">
        <f t="shared" si="11"/>
        <v>22.2</v>
      </c>
      <c r="G39" s="17">
        <f t="shared" si="11"/>
        <v>130</v>
      </c>
      <c r="H39" s="2"/>
    </row>
    <row r="40" spans="1:8" ht="63.75" outlineLevel="4">
      <c r="A40" s="32" t="s">
        <v>26</v>
      </c>
      <c r="B40" s="33" t="s">
        <v>22</v>
      </c>
      <c r="C40" s="32"/>
      <c r="D40" s="34" t="s">
        <v>356</v>
      </c>
      <c r="E40" s="17">
        <f>E41</f>
        <v>20.8</v>
      </c>
      <c r="F40" s="17">
        <f t="shared" si="11"/>
        <v>22.2</v>
      </c>
      <c r="G40" s="17">
        <f t="shared" si="11"/>
        <v>130</v>
      </c>
      <c r="H40" s="2"/>
    </row>
    <row r="41" spans="1:8" ht="38.25" outlineLevel="5">
      <c r="A41" s="32" t="s">
        <v>26</v>
      </c>
      <c r="B41" s="33" t="s">
        <v>27</v>
      </c>
      <c r="C41" s="32"/>
      <c r="D41" s="34" t="s">
        <v>360</v>
      </c>
      <c r="E41" s="17">
        <f>E42</f>
        <v>20.8</v>
      </c>
      <c r="F41" s="17">
        <f t="shared" si="11"/>
        <v>22.2</v>
      </c>
      <c r="G41" s="17">
        <f t="shared" si="11"/>
        <v>130</v>
      </c>
      <c r="H41" s="2"/>
    </row>
    <row r="42" spans="1:8" ht="25.5" outlineLevel="6">
      <c r="A42" s="32" t="s">
        <v>26</v>
      </c>
      <c r="B42" s="33" t="s">
        <v>27</v>
      </c>
      <c r="C42" s="32" t="s">
        <v>7</v>
      </c>
      <c r="D42" s="34" t="s">
        <v>347</v>
      </c>
      <c r="E42" s="17">
        <f>'№ 8 ведомственная'!F56</f>
        <v>20.8</v>
      </c>
      <c r="F42" s="17">
        <f>'№ 8 ведомственная'!G56</f>
        <v>22.2</v>
      </c>
      <c r="G42" s="17">
        <f>'№ 8 ведомственная'!H56</f>
        <v>130</v>
      </c>
      <c r="H42" s="2"/>
    </row>
    <row r="43" spans="1:8" ht="38.25" outlineLevel="1">
      <c r="A43" s="32" t="s">
        <v>2</v>
      </c>
      <c r="B43" s="33"/>
      <c r="C43" s="32"/>
      <c r="D43" s="34" t="s">
        <v>297</v>
      </c>
      <c r="E43" s="17">
        <f>E44</f>
        <v>9125.8000000000011</v>
      </c>
      <c r="F43" s="17">
        <f t="shared" ref="F43:G44" si="12">F44</f>
        <v>9125.8000000000011</v>
      </c>
      <c r="G43" s="17">
        <f t="shared" si="12"/>
        <v>9125.8000000000011</v>
      </c>
      <c r="H43" s="2"/>
    </row>
    <row r="44" spans="1:8" outlineLevel="2">
      <c r="A44" s="32" t="s">
        <v>2</v>
      </c>
      <c r="B44" s="33" t="s">
        <v>3</v>
      </c>
      <c r="C44" s="32"/>
      <c r="D44" s="34" t="s">
        <v>298</v>
      </c>
      <c r="E44" s="17">
        <f>E45</f>
        <v>9125.8000000000011</v>
      </c>
      <c r="F44" s="17">
        <f t="shared" si="12"/>
        <v>9125.8000000000011</v>
      </c>
      <c r="G44" s="17">
        <f t="shared" si="12"/>
        <v>9125.8000000000011</v>
      </c>
      <c r="H44" s="2"/>
    </row>
    <row r="45" spans="1:8" ht="25.5" outlineLevel="3">
      <c r="A45" s="32" t="s">
        <v>2</v>
      </c>
      <c r="B45" s="33" t="s">
        <v>4</v>
      </c>
      <c r="C45" s="32"/>
      <c r="D45" s="34" t="s">
        <v>344</v>
      </c>
      <c r="E45" s="17">
        <f>E46+E50</f>
        <v>9125.8000000000011</v>
      </c>
      <c r="F45" s="17">
        <f t="shared" ref="F45:G45" si="13">F46+F50</f>
        <v>9125.8000000000011</v>
      </c>
      <c r="G45" s="17">
        <f t="shared" si="13"/>
        <v>9125.8000000000011</v>
      </c>
      <c r="H45" s="2"/>
    </row>
    <row r="46" spans="1:8" ht="25.5" outlineLevel="5">
      <c r="A46" s="32" t="s">
        <v>2</v>
      </c>
      <c r="B46" s="33" t="s">
        <v>5</v>
      </c>
      <c r="C46" s="32"/>
      <c r="D46" s="34" t="s">
        <v>345</v>
      </c>
      <c r="E46" s="17">
        <f>E47+E48+E49</f>
        <v>8321.6</v>
      </c>
      <c r="F46" s="17">
        <f t="shared" ref="F46:G46" si="14">F47+F48+F49</f>
        <v>8321.6</v>
      </c>
      <c r="G46" s="17">
        <f t="shared" si="14"/>
        <v>8321.6</v>
      </c>
      <c r="H46" s="2"/>
    </row>
    <row r="47" spans="1:8" ht="51" outlineLevel="6">
      <c r="A47" s="32" t="s">
        <v>2</v>
      </c>
      <c r="B47" s="33" t="s">
        <v>5</v>
      </c>
      <c r="C47" s="32" t="s">
        <v>6</v>
      </c>
      <c r="D47" s="34" t="s">
        <v>346</v>
      </c>
      <c r="E47" s="17">
        <f>'№ 8 ведомственная'!F20</f>
        <v>7395.4</v>
      </c>
      <c r="F47" s="17">
        <f>'№ 8 ведомственная'!G20</f>
        <v>7395.4</v>
      </c>
      <c r="G47" s="17">
        <f>'№ 8 ведомственная'!H20</f>
        <v>7395.4</v>
      </c>
      <c r="H47" s="2"/>
    </row>
    <row r="48" spans="1:8" ht="25.5" outlineLevel="6">
      <c r="A48" s="32" t="s">
        <v>2</v>
      </c>
      <c r="B48" s="33" t="s">
        <v>5</v>
      </c>
      <c r="C48" s="32" t="s">
        <v>7</v>
      </c>
      <c r="D48" s="34" t="s">
        <v>347</v>
      </c>
      <c r="E48" s="17">
        <f>'№ 8 ведомственная'!F21</f>
        <v>920.2</v>
      </c>
      <c r="F48" s="17">
        <f>'№ 8 ведомственная'!G21</f>
        <v>920.2</v>
      </c>
      <c r="G48" s="17">
        <f>'№ 8 ведомственная'!H21</f>
        <v>920.2</v>
      </c>
      <c r="H48" s="2"/>
    </row>
    <row r="49" spans="1:8" outlineLevel="6">
      <c r="A49" s="32" t="s">
        <v>2</v>
      </c>
      <c r="B49" s="33" t="s">
        <v>5</v>
      </c>
      <c r="C49" s="32" t="s">
        <v>8</v>
      </c>
      <c r="D49" s="34" t="s">
        <v>348</v>
      </c>
      <c r="E49" s="17">
        <f>'№ 8 ведомственная'!F22</f>
        <v>6</v>
      </c>
      <c r="F49" s="17">
        <f>'№ 8 ведомственная'!G22</f>
        <v>6</v>
      </c>
      <c r="G49" s="17">
        <f>'№ 8 ведомственная'!H22</f>
        <v>6</v>
      </c>
      <c r="H49" s="2"/>
    </row>
    <row r="50" spans="1:8" outlineLevel="5">
      <c r="A50" s="32" t="s">
        <v>2</v>
      </c>
      <c r="B50" s="33" t="s">
        <v>281</v>
      </c>
      <c r="C50" s="32"/>
      <c r="D50" s="34" t="s">
        <v>286</v>
      </c>
      <c r="E50" s="17">
        <f>E51</f>
        <v>804.2</v>
      </c>
      <c r="F50" s="17">
        <f t="shared" ref="F50:G50" si="15">F51</f>
        <v>804.2</v>
      </c>
      <c r="G50" s="17">
        <f t="shared" si="15"/>
        <v>804.2</v>
      </c>
      <c r="H50" s="2"/>
    </row>
    <row r="51" spans="1:8" ht="51" outlineLevel="6">
      <c r="A51" s="32" t="s">
        <v>2</v>
      </c>
      <c r="B51" s="33" t="s">
        <v>281</v>
      </c>
      <c r="C51" s="32" t="s">
        <v>6</v>
      </c>
      <c r="D51" s="34" t="s">
        <v>346</v>
      </c>
      <c r="E51" s="17">
        <f>'№ 8 ведомственная'!F585</f>
        <v>804.2</v>
      </c>
      <c r="F51" s="17">
        <f>'№ 8 ведомственная'!G585</f>
        <v>804.2</v>
      </c>
      <c r="G51" s="17">
        <f>'№ 8 ведомственная'!H585</f>
        <v>804.2</v>
      </c>
      <c r="H51" s="2"/>
    </row>
    <row r="52" spans="1:8" outlineLevel="1">
      <c r="A52" s="32" t="s">
        <v>28</v>
      </c>
      <c r="B52" s="33"/>
      <c r="C52" s="32"/>
      <c r="D52" s="34" t="s">
        <v>304</v>
      </c>
      <c r="E52" s="17">
        <f>E53</f>
        <v>300</v>
      </c>
      <c r="F52" s="17">
        <f t="shared" ref="F52:G55" si="16">F53</f>
        <v>300</v>
      </c>
      <c r="G52" s="17">
        <f t="shared" si="16"/>
        <v>300</v>
      </c>
      <c r="H52" s="2"/>
    </row>
    <row r="53" spans="1:8" outlineLevel="2">
      <c r="A53" s="32" t="s">
        <v>28</v>
      </c>
      <c r="B53" s="33" t="s">
        <v>3</v>
      </c>
      <c r="C53" s="32"/>
      <c r="D53" s="34" t="s">
        <v>298</v>
      </c>
      <c r="E53" s="17">
        <f>E54</f>
        <v>300</v>
      </c>
      <c r="F53" s="17">
        <f t="shared" si="16"/>
        <v>300</v>
      </c>
      <c r="G53" s="17">
        <f t="shared" si="16"/>
        <v>300</v>
      </c>
      <c r="H53" s="2"/>
    </row>
    <row r="54" spans="1:8" outlineLevel="3">
      <c r="A54" s="32" t="s">
        <v>28</v>
      </c>
      <c r="B54" s="33" t="s">
        <v>29</v>
      </c>
      <c r="C54" s="32"/>
      <c r="D54" s="34" t="s">
        <v>304</v>
      </c>
      <c r="E54" s="17">
        <f>E55</f>
        <v>300</v>
      </c>
      <c r="F54" s="17">
        <f t="shared" si="16"/>
        <v>300</v>
      </c>
      <c r="G54" s="17">
        <f t="shared" si="16"/>
        <v>300</v>
      </c>
      <c r="H54" s="2"/>
    </row>
    <row r="55" spans="1:8" ht="25.5" outlineLevel="5">
      <c r="A55" s="32" t="s">
        <v>28</v>
      </c>
      <c r="B55" s="33" t="s">
        <v>30</v>
      </c>
      <c r="C55" s="32"/>
      <c r="D55" s="34" t="s">
        <v>361</v>
      </c>
      <c r="E55" s="17">
        <f>E56</f>
        <v>300</v>
      </c>
      <c r="F55" s="17">
        <f t="shared" si="16"/>
        <v>300</v>
      </c>
      <c r="G55" s="17">
        <f t="shared" si="16"/>
        <v>300</v>
      </c>
      <c r="H55" s="2"/>
    </row>
    <row r="56" spans="1:8" outlineLevel="6">
      <c r="A56" s="32" t="s">
        <v>28</v>
      </c>
      <c r="B56" s="33" t="s">
        <v>30</v>
      </c>
      <c r="C56" s="32" t="s">
        <v>8</v>
      </c>
      <c r="D56" s="34" t="s">
        <v>348</v>
      </c>
      <c r="E56" s="17">
        <f>'№ 8 ведомственная'!F61</f>
        <v>300</v>
      </c>
      <c r="F56" s="17">
        <f>'№ 8 ведомственная'!G61</f>
        <v>300</v>
      </c>
      <c r="G56" s="17">
        <f>'№ 8 ведомственная'!H61</f>
        <v>300</v>
      </c>
      <c r="H56" s="2"/>
    </row>
    <row r="57" spans="1:8" outlineLevel="1">
      <c r="A57" s="32" t="s">
        <v>31</v>
      </c>
      <c r="B57" s="33"/>
      <c r="C57" s="32"/>
      <c r="D57" s="34" t="s">
        <v>305</v>
      </c>
      <c r="E57" s="17">
        <f>E58+E67+E86+E94+E110</f>
        <v>13937</v>
      </c>
      <c r="F57" s="17">
        <f>F58+F67+F86+F94+F110</f>
        <v>10913.7</v>
      </c>
      <c r="G57" s="17">
        <f>G58+G67+G86+G94+G110</f>
        <v>10568.9</v>
      </c>
      <c r="H57" s="2"/>
    </row>
    <row r="58" spans="1:8" ht="51" outlineLevel="2">
      <c r="A58" s="32" t="s">
        <v>31</v>
      </c>
      <c r="B58" s="33" t="s">
        <v>32</v>
      </c>
      <c r="C58" s="32"/>
      <c r="D58" s="34" t="s">
        <v>306</v>
      </c>
      <c r="E58" s="17">
        <f>E59</f>
        <v>2459</v>
      </c>
      <c r="F58" s="17">
        <f t="shared" ref="F58:G58" si="17">F59</f>
        <v>2459</v>
      </c>
      <c r="G58" s="17">
        <f t="shared" si="17"/>
        <v>2459</v>
      </c>
      <c r="H58" s="2"/>
    </row>
    <row r="59" spans="1:8" ht="25.5" outlineLevel="3">
      <c r="A59" s="32" t="s">
        <v>31</v>
      </c>
      <c r="B59" s="33" t="s">
        <v>33</v>
      </c>
      <c r="C59" s="32"/>
      <c r="D59" s="34" t="s">
        <v>362</v>
      </c>
      <c r="E59" s="17">
        <f>E60</f>
        <v>2459</v>
      </c>
      <c r="F59" s="17">
        <f t="shared" ref="F59:G59" si="18">F60</f>
        <v>2459</v>
      </c>
      <c r="G59" s="17">
        <f t="shared" si="18"/>
        <v>2459</v>
      </c>
      <c r="H59" s="2"/>
    </row>
    <row r="60" spans="1:8" ht="38.25" outlineLevel="4">
      <c r="A60" s="32" t="s">
        <v>31</v>
      </c>
      <c r="B60" s="33" t="s">
        <v>34</v>
      </c>
      <c r="C60" s="32"/>
      <c r="D60" s="34" t="s">
        <v>364</v>
      </c>
      <c r="E60" s="17">
        <f>E61+E63+E65</f>
        <v>2459</v>
      </c>
      <c r="F60" s="17">
        <f t="shared" ref="F60:G60" si="19">F61+F63+F65</f>
        <v>2459</v>
      </c>
      <c r="G60" s="17">
        <f t="shared" si="19"/>
        <v>2459</v>
      </c>
      <c r="H60" s="2"/>
    </row>
    <row r="61" spans="1:8" ht="38.25" outlineLevel="5">
      <c r="A61" s="32" t="s">
        <v>31</v>
      </c>
      <c r="B61" s="33" t="s">
        <v>35</v>
      </c>
      <c r="C61" s="32"/>
      <c r="D61" s="34" t="s">
        <v>365</v>
      </c>
      <c r="E61" s="17">
        <f>E62</f>
        <v>160</v>
      </c>
      <c r="F61" s="17">
        <f t="shared" ref="F61:G61" si="20">F62</f>
        <v>160</v>
      </c>
      <c r="G61" s="17">
        <f t="shared" si="20"/>
        <v>160</v>
      </c>
      <c r="H61" s="2"/>
    </row>
    <row r="62" spans="1:8" ht="25.5" outlineLevel="6">
      <c r="A62" s="32" t="s">
        <v>31</v>
      </c>
      <c r="B62" s="33" t="s">
        <v>35</v>
      </c>
      <c r="C62" s="32" t="s">
        <v>7</v>
      </c>
      <c r="D62" s="34" t="s">
        <v>347</v>
      </c>
      <c r="E62" s="17">
        <f>'№ 8 ведомственная'!F67</f>
        <v>160</v>
      </c>
      <c r="F62" s="17">
        <f>'№ 8 ведомственная'!G67</f>
        <v>160</v>
      </c>
      <c r="G62" s="17">
        <f>'№ 8 ведомственная'!H67</f>
        <v>160</v>
      </c>
      <c r="H62" s="2"/>
    </row>
    <row r="63" spans="1:8" ht="51" outlineLevel="5">
      <c r="A63" s="32" t="s">
        <v>31</v>
      </c>
      <c r="B63" s="33" t="s">
        <v>36</v>
      </c>
      <c r="C63" s="32"/>
      <c r="D63" s="34" t="s">
        <v>366</v>
      </c>
      <c r="E63" s="17">
        <f>E64</f>
        <v>209</v>
      </c>
      <c r="F63" s="17">
        <f t="shared" ref="F63:G63" si="21">F64</f>
        <v>209</v>
      </c>
      <c r="G63" s="17">
        <f t="shared" si="21"/>
        <v>209</v>
      </c>
      <c r="H63" s="2"/>
    </row>
    <row r="64" spans="1:8" ht="25.5" outlineLevel="6">
      <c r="A64" s="32" t="s">
        <v>31</v>
      </c>
      <c r="B64" s="33" t="s">
        <v>36</v>
      </c>
      <c r="C64" s="32" t="s">
        <v>7</v>
      </c>
      <c r="D64" s="34" t="s">
        <v>347</v>
      </c>
      <c r="E64" s="17">
        <f>'№ 8 ведомственная'!F69</f>
        <v>209</v>
      </c>
      <c r="F64" s="17">
        <f>'№ 8 ведомственная'!G69</f>
        <v>209</v>
      </c>
      <c r="G64" s="17">
        <f>'№ 8 ведомственная'!H69</f>
        <v>209</v>
      </c>
      <c r="H64" s="2"/>
    </row>
    <row r="65" spans="1:8" ht="25.5" outlineLevel="5">
      <c r="A65" s="32" t="s">
        <v>31</v>
      </c>
      <c r="B65" s="33" t="s">
        <v>37</v>
      </c>
      <c r="C65" s="32"/>
      <c r="D65" s="34" t="s">
        <v>367</v>
      </c>
      <c r="E65" s="17">
        <f>E66</f>
        <v>2090</v>
      </c>
      <c r="F65" s="17">
        <f t="shared" ref="F65:G65" si="22">F66</f>
        <v>2090</v>
      </c>
      <c r="G65" s="17">
        <f t="shared" si="22"/>
        <v>2090</v>
      </c>
      <c r="H65" s="2"/>
    </row>
    <row r="66" spans="1:8" ht="25.5" outlineLevel="6">
      <c r="A66" s="32" t="s">
        <v>31</v>
      </c>
      <c r="B66" s="33" t="s">
        <v>37</v>
      </c>
      <c r="C66" s="32" t="s">
        <v>7</v>
      </c>
      <c r="D66" s="34" t="s">
        <v>347</v>
      </c>
      <c r="E66" s="17">
        <f>'№ 8 ведомственная'!F71</f>
        <v>2090</v>
      </c>
      <c r="F66" s="17">
        <f>'№ 8 ведомственная'!G71</f>
        <v>2090</v>
      </c>
      <c r="G66" s="17">
        <f>'№ 8 ведомственная'!H71</f>
        <v>2090</v>
      </c>
      <c r="H66" s="2"/>
    </row>
    <row r="67" spans="1:8" ht="51" outlineLevel="2">
      <c r="A67" s="32" t="s">
        <v>31</v>
      </c>
      <c r="B67" s="33" t="s">
        <v>16</v>
      </c>
      <c r="C67" s="32"/>
      <c r="D67" s="34" t="s">
        <v>301</v>
      </c>
      <c r="E67" s="17">
        <f>E68+E80</f>
        <v>1995.8</v>
      </c>
      <c r="F67" s="17">
        <f t="shared" ref="F67:G67" si="23">F68+F80</f>
        <v>1580.5</v>
      </c>
      <c r="G67" s="17">
        <f t="shared" si="23"/>
        <v>1580.5</v>
      </c>
      <c r="H67" s="2"/>
    </row>
    <row r="68" spans="1:8" ht="51" outlineLevel="3">
      <c r="A68" s="32" t="s">
        <v>31</v>
      </c>
      <c r="B68" s="33" t="s">
        <v>21</v>
      </c>
      <c r="C68" s="32"/>
      <c r="D68" s="34" t="s">
        <v>355</v>
      </c>
      <c r="E68" s="17">
        <f>E69</f>
        <v>1595.8</v>
      </c>
      <c r="F68" s="17">
        <f t="shared" ref="F68:G68" si="24">F69</f>
        <v>1180.5</v>
      </c>
      <c r="G68" s="17">
        <f t="shared" si="24"/>
        <v>1180.5</v>
      </c>
      <c r="H68" s="2"/>
    </row>
    <row r="69" spans="1:8" ht="63.75" outlineLevel="4">
      <c r="A69" s="32" t="s">
        <v>31</v>
      </c>
      <c r="B69" s="33" t="s">
        <v>22</v>
      </c>
      <c r="C69" s="32"/>
      <c r="D69" s="34" t="s">
        <v>356</v>
      </c>
      <c r="E69" s="17">
        <f>E72+E75+E77+E70</f>
        <v>1595.8</v>
      </c>
      <c r="F69" s="17">
        <f t="shared" ref="F69:G69" si="25">F72+F75+F77+F70</f>
        <v>1180.5</v>
      </c>
      <c r="G69" s="17">
        <f t="shared" si="25"/>
        <v>1180.5</v>
      </c>
      <c r="H69" s="2"/>
    </row>
    <row r="70" spans="1:8" ht="38.25" outlineLevel="4">
      <c r="A70" s="33" t="s">
        <v>31</v>
      </c>
      <c r="B70" s="33" t="s">
        <v>701</v>
      </c>
      <c r="C70" s="32"/>
      <c r="D70" s="34" t="s">
        <v>702</v>
      </c>
      <c r="E70" s="17">
        <f>E71</f>
        <v>415.3</v>
      </c>
      <c r="F70" s="17">
        <f t="shared" ref="F70:G70" si="26">F71</f>
        <v>0</v>
      </c>
      <c r="G70" s="17">
        <f t="shared" si="26"/>
        <v>0</v>
      </c>
      <c r="H70" s="2"/>
    </row>
    <row r="71" spans="1:8" ht="25.5" outlineLevel="4">
      <c r="A71" s="33" t="s">
        <v>31</v>
      </c>
      <c r="B71" s="33" t="s">
        <v>701</v>
      </c>
      <c r="C71" s="32">
        <v>200</v>
      </c>
      <c r="D71" s="34" t="s">
        <v>347</v>
      </c>
      <c r="E71" s="17">
        <f>'№ 8 ведомственная'!F76</f>
        <v>415.3</v>
      </c>
      <c r="F71" s="17">
        <f>'№ 8 ведомственная'!G76</f>
        <v>0</v>
      </c>
      <c r="G71" s="17">
        <f>'№ 8 ведомственная'!H76</f>
        <v>0</v>
      </c>
      <c r="H71" s="2"/>
    </row>
    <row r="72" spans="1:8" ht="51" outlineLevel="5">
      <c r="A72" s="32" t="s">
        <v>31</v>
      </c>
      <c r="B72" s="33" t="s">
        <v>40</v>
      </c>
      <c r="C72" s="32"/>
      <c r="D72" s="34" t="s">
        <v>371</v>
      </c>
      <c r="E72" s="17">
        <f>E73+E74</f>
        <v>198</v>
      </c>
      <c r="F72" s="17">
        <f t="shared" ref="F72:G72" si="27">F73+F74</f>
        <v>198</v>
      </c>
      <c r="G72" s="17">
        <f t="shared" si="27"/>
        <v>198</v>
      </c>
      <c r="H72" s="2"/>
    </row>
    <row r="73" spans="1:8" ht="51" outlineLevel="6">
      <c r="A73" s="32" t="s">
        <v>31</v>
      </c>
      <c r="B73" s="33" t="s">
        <v>40</v>
      </c>
      <c r="C73" s="32" t="s">
        <v>6</v>
      </c>
      <c r="D73" s="34" t="s">
        <v>346</v>
      </c>
      <c r="E73" s="17">
        <f>'№ 8 ведомственная'!F78</f>
        <v>152.69999999999999</v>
      </c>
      <c r="F73" s="17">
        <f>'№ 8 ведомственная'!G78</f>
        <v>152.69999999999999</v>
      </c>
      <c r="G73" s="17">
        <f>'№ 8 ведомственная'!H78</f>
        <v>152.69999999999999</v>
      </c>
      <c r="H73" s="2"/>
    </row>
    <row r="74" spans="1:8" ht="25.5" outlineLevel="6">
      <c r="A74" s="32" t="s">
        <v>31</v>
      </c>
      <c r="B74" s="33" t="s">
        <v>40</v>
      </c>
      <c r="C74" s="32" t="s">
        <v>7</v>
      </c>
      <c r="D74" s="34" t="s">
        <v>347</v>
      </c>
      <c r="E74" s="17">
        <f>'№ 8 ведомственная'!F79</f>
        <v>45.3</v>
      </c>
      <c r="F74" s="17">
        <f>'№ 8 ведомственная'!G79</f>
        <v>45.3</v>
      </c>
      <c r="G74" s="17">
        <f>'№ 8 ведомственная'!H79</f>
        <v>45.3</v>
      </c>
      <c r="H74" s="2"/>
    </row>
    <row r="75" spans="1:8" outlineLevel="5">
      <c r="A75" s="32" t="s">
        <v>31</v>
      </c>
      <c r="B75" s="33" t="s">
        <v>41</v>
      </c>
      <c r="C75" s="32"/>
      <c r="D75" s="34" t="s">
        <v>372</v>
      </c>
      <c r="E75" s="17">
        <f>E76</f>
        <v>220</v>
      </c>
      <c r="F75" s="17">
        <f t="shared" ref="F75:G75" si="28">F76</f>
        <v>220</v>
      </c>
      <c r="G75" s="17">
        <f t="shared" si="28"/>
        <v>220</v>
      </c>
      <c r="H75" s="2"/>
    </row>
    <row r="76" spans="1:8" ht="25.5" outlineLevel="6">
      <c r="A76" s="32" t="s">
        <v>31</v>
      </c>
      <c r="B76" s="33" t="s">
        <v>41</v>
      </c>
      <c r="C76" s="32" t="s">
        <v>42</v>
      </c>
      <c r="D76" s="34" t="s">
        <v>373</v>
      </c>
      <c r="E76" s="17">
        <f>'№ 8 ведомственная'!F81</f>
        <v>220</v>
      </c>
      <c r="F76" s="17">
        <f>'№ 8 ведомственная'!G81</f>
        <v>220</v>
      </c>
      <c r="G76" s="17">
        <f>'№ 8 ведомственная'!H81</f>
        <v>220</v>
      </c>
      <c r="H76" s="2"/>
    </row>
    <row r="77" spans="1:8" ht="25.5" outlineLevel="5">
      <c r="A77" s="32" t="s">
        <v>31</v>
      </c>
      <c r="B77" s="33" t="s">
        <v>43</v>
      </c>
      <c r="C77" s="32"/>
      <c r="D77" s="34" t="s">
        <v>374</v>
      </c>
      <c r="E77" s="17">
        <f>E78+E79</f>
        <v>762.5</v>
      </c>
      <c r="F77" s="17">
        <f t="shared" ref="F77:G77" si="29">F78+F79</f>
        <v>762.5</v>
      </c>
      <c r="G77" s="17">
        <f t="shared" si="29"/>
        <v>762.5</v>
      </c>
      <c r="H77" s="2"/>
    </row>
    <row r="78" spans="1:8" ht="51" outlineLevel="6">
      <c r="A78" s="32" t="s">
        <v>31</v>
      </c>
      <c r="B78" s="33" t="s">
        <v>43</v>
      </c>
      <c r="C78" s="32" t="s">
        <v>6</v>
      </c>
      <c r="D78" s="34" t="s">
        <v>346</v>
      </c>
      <c r="E78" s="17">
        <f>'№ 8 ведомственная'!F83</f>
        <v>329.9</v>
      </c>
      <c r="F78" s="17">
        <f>'№ 8 ведомственная'!G83</f>
        <v>329.9</v>
      </c>
      <c r="G78" s="17">
        <f>'№ 8 ведомственная'!H83</f>
        <v>329.9</v>
      </c>
      <c r="H78" s="2"/>
    </row>
    <row r="79" spans="1:8" ht="25.5" outlineLevel="6">
      <c r="A79" s="32" t="s">
        <v>31</v>
      </c>
      <c r="B79" s="33" t="s">
        <v>43</v>
      </c>
      <c r="C79" s="32" t="s">
        <v>7</v>
      </c>
      <c r="D79" s="34" t="s">
        <v>347</v>
      </c>
      <c r="E79" s="17">
        <f>'№ 8 ведомственная'!F84</f>
        <v>432.6</v>
      </c>
      <c r="F79" s="17">
        <f>'№ 8 ведомственная'!G84</f>
        <v>432.6</v>
      </c>
      <c r="G79" s="17">
        <f>'№ 8 ведомственная'!H84</f>
        <v>432.6</v>
      </c>
      <c r="H79" s="2"/>
    </row>
    <row r="80" spans="1:8" ht="25.5" outlineLevel="3">
      <c r="A80" s="32" t="s">
        <v>31</v>
      </c>
      <c r="B80" s="33" t="s">
        <v>44</v>
      </c>
      <c r="C80" s="32"/>
      <c r="D80" s="34" t="s">
        <v>375</v>
      </c>
      <c r="E80" s="17">
        <f>E81</f>
        <v>400</v>
      </c>
      <c r="F80" s="17">
        <f t="shared" ref="F80:G80" si="30">F81</f>
        <v>400</v>
      </c>
      <c r="G80" s="17">
        <f t="shared" si="30"/>
        <v>400</v>
      </c>
      <c r="H80" s="2"/>
    </row>
    <row r="81" spans="1:8" ht="25.5" outlineLevel="4">
      <c r="A81" s="32" t="s">
        <v>31</v>
      </c>
      <c r="B81" s="33" t="s">
        <v>45</v>
      </c>
      <c r="C81" s="32"/>
      <c r="D81" s="34" t="s">
        <v>376</v>
      </c>
      <c r="E81" s="17">
        <f>E82+E84</f>
        <v>400</v>
      </c>
      <c r="F81" s="17">
        <f t="shared" ref="F81:G81" si="31">F82+F84</f>
        <v>400</v>
      </c>
      <c r="G81" s="17">
        <f t="shared" si="31"/>
        <v>400</v>
      </c>
      <c r="H81" s="2"/>
    </row>
    <row r="82" spans="1:8" ht="38.25" outlineLevel="5">
      <c r="A82" s="32" t="s">
        <v>31</v>
      </c>
      <c r="B82" s="33" t="s">
        <v>46</v>
      </c>
      <c r="C82" s="32"/>
      <c r="D82" s="34" t="s">
        <v>377</v>
      </c>
      <c r="E82" s="17">
        <f>E83</f>
        <v>200</v>
      </c>
      <c r="F82" s="17">
        <f t="shared" ref="F82:G82" si="32">F83</f>
        <v>200</v>
      </c>
      <c r="G82" s="17">
        <f t="shared" si="32"/>
        <v>200</v>
      </c>
      <c r="H82" s="2"/>
    </row>
    <row r="83" spans="1:8" ht="25.5" outlineLevel="6">
      <c r="A83" s="32" t="s">
        <v>31</v>
      </c>
      <c r="B83" s="33" t="s">
        <v>46</v>
      </c>
      <c r="C83" s="32" t="s">
        <v>7</v>
      </c>
      <c r="D83" s="34" t="s">
        <v>347</v>
      </c>
      <c r="E83" s="17">
        <f>'№ 8 ведомственная'!F88</f>
        <v>200</v>
      </c>
      <c r="F83" s="17">
        <f>'№ 8 ведомственная'!G88</f>
        <v>200</v>
      </c>
      <c r="G83" s="17">
        <f>'№ 8 ведомственная'!H88</f>
        <v>200</v>
      </c>
      <c r="H83" s="2"/>
    </row>
    <row r="84" spans="1:8" ht="38.25" outlineLevel="5">
      <c r="A84" s="32" t="s">
        <v>31</v>
      </c>
      <c r="B84" s="33" t="s">
        <v>47</v>
      </c>
      <c r="C84" s="32"/>
      <c r="D84" s="34" t="s">
        <v>378</v>
      </c>
      <c r="E84" s="17">
        <f>E85</f>
        <v>200</v>
      </c>
      <c r="F84" s="17">
        <f t="shared" ref="F84:G84" si="33">F85</f>
        <v>200</v>
      </c>
      <c r="G84" s="17">
        <f t="shared" si="33"/>
        <v>200</v>
      </c>
      <c r="H84" s="2"/>
    </row>
    <row r="85" spans="1:8" ht="25.5" outlineLevel="6">
      <c r="A85" s="32" t="s">
        <v>31</v>
      </c>
      <c r="B85" s="33" t="s">
        <v>47</v>
      </c>
      <c r="C85" s="32" t="s">
        <v>7</v>
      </c>
      <c r="D85" s="34" t="s">
        <v>347</v>
      </c>
      <c r="E85" s="17">
        <f>'№ 8 ведомственная'!F90</f>
        <v>200</v>
      </c>
      <c r="F85" s="17">
        <f>'№ 8 ведомственная'!G90</f>
        <v>200</v>
      </c>
      <c r="G85" s="17">
        <f>'№ 8 ведомственная'!H90</f>
        <v>200</v>
      </c>
      <c r="H85" s="2"/>
    </row>
    <row r="86" spans="1:8" ht="38.25" outlineLevel="2">
      <c r="A86" s="32" t="s">
        <v>31</v>
      </c>
      <c r="B86" s="33" t="s">
        <v>48</v>
      </c>
      <c r="C86" s="32"/>
      <c r="D86" s="34" t="s">
        <v>307</v>
      </c>
      <c r="E86" s="17">
        <f>E87</f>
        <v>45</v>
      </c>
      <c r="F86" s="17">
        <f t="shared" ref="F86:G86" si="34">F87</f>
        <v>45</v>
      </c>
      <c r="G86" s="17">
        <f t="shared" si="34"/>
        <v>45</v>
      </c>
      <c r="H86" s="2"/>
    </row>
    <row r="87" spans="1:8" ht="25.5" outlineLevel="3">
      <c r="A87" s="32" t="s">
        <v>31</v>
      </c>
      <c r="B87" s="33" t="s">
        <v>49</v>
      </c>
      <c r="C87" s="32"/>
      <c r="D87" s="34" t="s">
        <v>379</v>
      </c>
      <c r="E87" s="17">
        <f>E88+E92</f>
        <v>45</v>
      </c>
      <c r="F87" s="17">
        <f t="shared" ref="F87:G87" si="35">F88+F92</f>
        <v>45</v>
      </c>
      <c r="G87" s="17">
        <f t="shared" si="35"/>
        <v>45</v>
      </c>
      <c r="H87" s="2"/>
    </row>
    <row r="88" spans="1:8" ht="25.5" outlineLevel="4">
      <c r="A88" s="32" t="s">
        <v>31</v>
      </c>
      <c r="B88" s="33" t="s">
        <v>50</v>
      </c>
      <c r="C88" s="32"/>
      <c r="D88" s="34" t="s">
        <v>380</v>
      </c>
      <c r="E88" s="17">
        <f>E89</f>
        <v>2</v>
      </c>
      <c r="F88" s="17">
        <f t="shared" ref="F88:G89" si="36">F89</f>
        <v>2</v>
      </c>
      <c r="G88" s="17">
        <f t="shared" si="36"/>
        <v>2</v>
      </c>
      <c r="H88" s="2"/>
    </row>
    <row r="89" spans="1:8" ht="25.5" outlineLevel="5">
      <c r="A89" s="32" t="s">
        <v>31</v>
      </c>
      <c r="B89" s="33" t="s">
        <v>51</v>
      </c>
      <c r="C89" s="32"/>
      <c r="D89" s="34" t="s">
        <v>381</v>
      </c>
      <c r="E89" s="17">
        <f>E90</f>
        <v>2</v>
      </c>
      <c r="F89" s="17">
        <f t="shared" si="36"/>
        <v>2</v>
      </c>
      <c r="G89" s="17">
        <f t="shared" si="36"/>
        <v>2</v>
      </c>
      <c r="H89" s="2"/>
    </row>
    <row r="90" spans="1:8" ht="25.5" outlineLevel="6">
      <c r="A90" s="32" t="s">
        <v>31</v>
      </c>
      <c r="B90" s="33" t="s">
        <v>51</v>
      </c>
      <c r="C90" s="32" t="s">
        <v>7</v>
      </c>
      <c r="D90" s="34" t="s">
        <v>347</v>
      </c>
      <c r="E90" s="17">
        <f>'№ 8 ведомственная'!F95</f>
        <v>2</v>
      </c>
      <c r="F90" s="17">
        <f>'№ 8 ведомственная'!G95</f>
        <v>2</v>
      </c>
      <c r="G90" s="17">
        <f>'№ 8 ведомственная'!H95</f>
        <v>2</v>
      </c>
      <c r="H90" s="2"/>
    </row>
    <row r="91" spans="1:8" ht="25.5" outlineLevel="4">
      <c r="A91" s="32" t="s">
        <v>31</v>
      </c>
      <c r="B91" s="33" t="s">
        <v>52</v>
      </c>
      <c r="C91" s="32"/>
      <c r="D91" s="34" t="s">
        <v>382</v>
      </c>
      <c r="E91" s="17">
        <f>E92</f>
        <v>43</v>
      </c>
      <c r="F91" s="17">
        <f t="shared" ref="F91:G92" si="37">F92</f>
        <v>43</v>
      </c>
      <c r="G91" s="17">
        <f t="shared" si="37"/>
        <v>43</v>
      </c>
      <c r="H91" s="2"/>
    </row>
    <row r="92" spans="1:8" ht="25.5" outlineLevel="5">
      <c r="A92" s="32" t="s">
        <v>31</v>
      </c>
      <c r="B92" s="33" t="s">
        <v>53</v>
      </c>
      <c r="C92" s="32"/>
      <c r="D92" s="34" t="s">
        <v>383</v>
      </c>
      <c r="E92" s="17">
        <f>E93</f>
        <v>43</v>
      </c>
      <c r="F92" s="17">
        <f t="shared" si="37"/>
        <v>43</v>
      </c>
      <c r="G92" s="17">
        <f t="shared" si="37"/>
        <v>43</v>
      </c>
      <c r="H92" s="2"/>
    </row>
    <row r="93" spans="1:8" ht="25.5" outlineLevel="6">
      <c r="A93" s="32" t="s">
        <v>31</v>
      </c>
      <c r="B93" s="33" t="s">
        <v>53</v>
      </c>
      <c r="C93" s="32" t="s">
        <v>7</v>
      </c>
      <c r="D93" s="34" t="s">
        <v>347</v>
      </c>
      <c r="E93" s="17">
        <f>'№ 8 ведомственная'!F98</f>
        <v>43</v>
      </c>
      <c r="F93" s="17">
        <f>'№ 8 ведомственная'!G98</f>
        <v>43</v>
      </c>
      <c r="G93" s="17">
        <f>'№ 8 ведомственная'!H98</f>
        <v>43</v>
      </c>
      <c r="H93" s="2"/>
    </row>
    <row r="94" spans="1:8" ht="38.25" outlineLevel="2">
      <c r="A94" s="98" t="s">
        <v>31</v>
      </c>
      <c r="B94" s="97" t="s">
        <v>54</v>
      </c>
      <c r="C94" s="98"/>
      <c r="D94" s="100" t="s">
        <v>600</v>
      </c>
      <c r="E94" s="36">
        <f>E95+E99+E103</f>
        <v>2952.8</v>
      </c>
      <c r="F94" s="36">
        <f>F95+F99+F103</f>
        <v>344.8</v>
      </c>
      <c r="G94" s="36">
        <f>G95+G99+G103</f>
        <v>0</v>
      </c>
      <c r="H94" s="2"/>
    </row>
    <row r="95" spans="1:8" ht="38.25" outlineLevel="3">
      <c r="A95" s="98" t="s">
        <v>31</v>
      </c>
      <c r="B95" s="97" t="s">
        <v>55</v>
      </c>
      <c r="C95" s="98"/>
      <c r="D95" s="100" t="s">
        <v>601</v>
      </c>
      <c r="E95" s="36">
        <f>E96</f>
        <v>608</v>
      </c>
      <c r="F95" s="36">
        <f t="shared" ref="F95:G95" si="38">F96</f>
        <v>0</v>
      </c>
      <c r="G95" s="36">
        <f t="shared" si="38"/>
        <v>0</v>
      </c>
      <c r="H95" s="2"/>
    </row>
    <row r="96" spans="1:8" ht="25.5" outlineLevel="4">
      <c r="A96" s="98" t="s">
        <v>31</v>
      </c>
      <c r="B96" s="97" t="s">
        <v>56</v>
      </c>
      <c r="C96" s="98"/>
      <c r="D96" s="100" t="s">
        <v>384</v>
      </c>
      <c r="E96" s="36">
        <f>E97</f>
        <v>608</v>
      </c>
      <c r="F96" s="36">
        <f t="shared" ref="F96:G97" si="39">F97</f>
        <v>0</v>
      </c>
      <c r="G96" s="36">
        <f t="shared" si="39"/>
        <v>0</v>
      </c>
      <c r="H96" s="2"/>
    </row>
    <row r="97" spans="1:8" ht="38.25" outlineLevel="5">
      <c r="A97" s="98" t="s">
        <v>31</v>
      </c>
      <c r="B97" s="97" t="s">
        <v>57</v>
      </c>
      <c r="C97" s="98"/>
      <c r="D97" s="100" t="s">
        <v>385</v>
      </c>
      <c r="E97" s="36">
        <f>E98</f>
        <v>608</v>
      </c>
      <c r="F97" s="36">
        <f t="shared" si="39"/>
        <v>0</v>
      </c>
      <c r="G97" s="36">
        <f t="shared" si="39"/>
        <v>0</v>
      </c>
      <c r="H97" s="2"/>
    </row>
    <row r="98" spans="1:8" ht="25.5" outlineLevel="6">
      <c r="A98" s="98" t="s">
        <v>31</v>
      </c>
      <c r="B98" s="97" t="s">
        <v>57</v>
      </c>
      <c r="C98" s="98" t="s">
        <v>7</v>
      </c>
      <c r="D98" s="100" t="s">
        <v>347</v>
      </c>
      <c r="E98" s="36">
        <f>'№ 8 ведомственная'!F103</f>
        <v>608</v>
      </c>
      <c r="F98" s="36">
        <f>'№ 8 ведомственная'!G103</f>
        <v>0</v>
      </c>
      <c r="G98" s="36">
        <f>'№ 8 ведомственная'!H103</f>
        <v>0</v>
      </c>
      <c r="H98" s="2"/>
    </row>
    <row r="99" spans="1:8" ht="51" outlineLevel="3">
      <c r="A99" s="98" t="s">
        <v>31</v>
      </c>
      <c r="B99" s="97" t="s">
        <v>58</v>
      </c>
      <c r="C99" s="98"/>
      <c r="D99" s="100" t="s">
        <v>602</v>
      </c>
      <c r="E99" s="36">
        <f>E100</f>
        <v>2000</v>
      </c>
      <c r="F99" s="36">
        <f t="shared" ref="F99:G99" si="40">F100</f>
        <v>0</v>
      </c>
      <c r="G99" s="36">
        <f t="shared" si="40"/>
        <v>0</v>
      </c>
      <c r="H99" s="2"/>
    </row>
    <row r="100" spans="1:8" ht="51" outlineLevel="4">
      <c r="A100" s="98" t="s">
        <v>31</v>
      </c>
      <c r="B100" s="97" t="s">
        <v>590</v>
      </c>
      <c r="C100" s="98"/>
      <c r="D100" s="100" t="s">
        <v>591</v>
      </c>
      <c r="E100" s="36">
        <f>E101</f>
        <v>2000</v>
      </c>
      <c r="F100" s="36">
        <f t="shared" ref="F100:G101" si="41">F101</f>
        <v>0</v>
      </c>
      <c r="G100" s="36">
        <f t="shared" si="41"/>
        <v>0</v>
      </c>
      <c r="H100" s="2"/>
    </row>
    <row r="101" spans="1:8" ht="51" outlineLevel="5">
      <c r="A101" s="98" t="s">
        <v>31</v>
      </c>
      <c r="B101" s="97" t="s">
        <v>592</v>
      </c>
      <c r="C101" s="98"/>
      <c r="D101" s="100" t="s">
        <v>603</v>
      </c>
      <c r="E101" s="36">
        <f>E102</f>
        <v>2000</v>
      </c>
      <c r="F101" s="36">
        <f t="shared" si="41"/>
        <v>0</v>
      </c>
      <c r="G101" s="36">
        <f t="shared" si="41"/>
        <v>0</v>
      </c>
      <c r="H101" s="2"/>
    </row>
    <row r="102" spans="1:8" ht="25.5" outlineLevel="6">
      <c r="A102" s="98" t="s">
        <v>31</v>
      </c>
      <c r="B102" s="97" t="s">
        <v>592</v>
      </c>
      <c r="C102" s="98" t="s">
        <v>7</v>
      </c>
      <c r="D102" s="100" t="s">
        <v>347</v>
      </c>
      <c r="E102" s="36">
        <f>'№ 8 ведомственная'!F107</f>
        <v>2000</v>
      </c>
      <c r="F102" s="36">
        <f>'№ 8 ведомственная'!G107</f>
        <v>0</v>
      </c>
      <c r="G102" s="36">
        <f>'№ 8 ведомственная'!H107</f>
        <v>0</v>
      </c>
      <c r="H102" s="2"/>
    </row>
    <row r="103" spans="1:8" ht="38.25" outlineLevel="3">
      <c r="A103" s="98" t="s">
        <v>31</v>
      </c>
      <c r="B103" s="97" t="s">
        <v>59</v>
      </c>
      <c r="C103" s="98"/>
      <c r="D103" s="100" t="s">
        <v>604</v>
      </c>
      <c r="E103" s="36">
        <f>E104+E107</f>
        <v>344.8</v>
      </c>
      <c r="F103" s="36">
        <f t="shared" ref="F103:G103" si="42">F104+F107</f>
        <v>344.8</v>
      </c>
      <c r="G103" s="36">
        <f t="shared" si="42"/>
        <v>0</v>
      </c>
      <c r="H103" s="2"/>
    </row>
    <row r="104" spans="1:8" ht="25.5" outlineLevel="4">
      <c r="A104" s="98" t="s">
        <v>31</v>
      </c>
      <c r="B104" s="97" t="s">
        <v>60</v>
      </c>
      <c r="C104" s="98"/>
      <c r="D104" s="100" t="s">
        <v>390</v>
      </c>
      <c r="E104" s="36">
        <f>E105</f>
        <v>144.80000000000001</v>
      </c>
      <c r="F104" s="36">
        <f t="shared" ref="F104:G105" si="43">F105</f>
        <v>144.80000000000001</v>
      </c>
      <c r="G104" s="36">
        <f t="shared" si="43"/>
        <v>0</v>
      </c>
      <c r="H104" s="2"/>
    </row>
    <row r="105" spans="1:8" ht="38.25" outlineLevel="5">
      <c r="A105" s="98" t="s">
        <v>31</v>
      </c>
      <c r="B105" s="97" t="s">
        <v>61</v>
      </c>
      <c r="C105" s="98"/>
      <c r="D105" s="100" t="s">
        <v>605</v>
      </c>
      <c r="E105" s="36">
        <f>E106</f>
        <v>144.80000000000001</v>
      </c>
      <c r="F105" s="36">
        <f t="shared" si="43"/>
        <v>144.80000000000001</v>
      </c>
      <c r="G105" s="36">
        <f t="shared" si="43"/>
        <v>0</v>
      </c>
      <c r="H105" s="2"/>
    </row>
    <row r="106" spans="1:8" ht="25.5" outlineLevel="6">
      <c r="A106" s="98" t="s">
        <v>31</v>
      </c>
      <c r="B106" s="97" t="s">
        <v>61</v>
      </c>
      <c r="C106" s="98" t="s">
        <v>7</v>
      </c>
      <c r="D106" s="100" t="s">
        <v>347</v>
      </c>
      <c r="E106" s="36">
        <f>'№ 8 ведомственная'!F111</f>
        <v>144.80000000000001</v>
      </c>
      <c r="F106" s="36">
        <f>'№ 8 ведомственная'!G111</f>
        <v>144.80000000000001</v>
      </c>
      <c r="G106" s="36">
        <f>'№ 8 ведомственная'!H111</f>
        <v>0</v>
      </c>
      <c r="H106" s="2"/>
    </row>
    <row r="107" spans="1:8" ht="25.5" outlineLevel="4">
      <c r="A107" s="98" t="s">
        <v>31</v>
      </c>
      <c r="B107" s="97" t="s">
        <v>62</v>
      </c>
      <c r="C107" s="98"/>
      <c r="D107" s="100" t="s">
        <v>391</v>
      </c>
      <c r="E107" s="36">
        <f>E108</f>
        <v>200</v>
      </c>
      <c r="F107" s="36">
        <f t="shared" ref="F107:G108" si="44">F108</f>
        <v>200</v>
      </c>
      <c r="G107" s="36">
        <f t="shared" si="44"/>
        <v>0</v>
      </c>
      <c r="H107" s="2"/>
    </row>
    <row r="108" spans="1:8" ht="25.5" outlineLevel="5">
      <c r="A108" s="98" t="s">
        <v>31</v>
      </c>
      <c r="B108" s="97" t="s">
        <v>63</v>
      </c>
      <c r="C108" s="98"/>
      <c r="D108" s="100" t="s">
        <v>606</v>
      </c>
      <c r="E108" s="36">
        <f>E109</f>
        <v>200</v>
      </c>
      <c r="F108" s="36">
        <f t="shared" si="44"/>
        <v>200</v>
      </c>
      <c r="G108" s="36">
        <f t="shared" si="44"/>
        <v>0</v>
      </c>
      <c r="H108" s="2"/>
    </row>
    <row r="109" spans="1:8" ht="25.5" outlineLevel="6">
      <c r="A109" s="98" t="s">
        <v>31</v>
      </c>
      <c r="B109" s="97" t="s">
        <v>63</v>
      </c>
      <c r="C109" s="98" t="s">
        <v>7</v>
      </c>
      <c r="D109" s="100" t="s">
        <v>347</v>
      </c>
      <c r="E109" s="36">
        <f>'№ 8 ведомственная'!F114</f>
        <v>200</v>
      </c>
      <c r="F109" s="36">
        <f>'№ 8 ведомственная'!G114</f>
        <v>200</v>
      </c>
      <c r="G109" s="36">
        <f>'№ 8 ведомственная'!H114</f>
        <v>0</v>
      </c>
      <c r="H109" s="2"/>
    </row>
    <row r="110" spans="1:8" outlineLevel="2">
      <c r="A110" s="98" t="s">
        <v>31</v>
      </c>
      <c r="B110" s="97" t="s">
        <v>3</v>
      </c>
      <c r="C110" s="98"/>
      <c r="D110" s="100" t="s">
        <v>298</v>
      </c>
      <c r="E110" s="36">
        <f>E111</f>
        <v>6484.4</v>
      </c>
      <c r="F110" s="36">
        <f t="shared" ref="F110:G111" si="45">F111</f>
        <v>6484.4</v>
      </c>
      <c r="G110" s="36">
        <f t="shared" si="45"/>
        <v>6484.4</v>
      </c>
      <c r="H110" s="2"/>
    </row>
    <row r="111" spans="1:8" ht="25.5" outlineLevel="3">
      <c r="A111" s="98" t="s">
        <v>31</v>
      </c>
      <c r="B111" s="97" t="s">
        <v>11</v>
      </c>
      <c r="C111" s="98"/>
      <c r="D111" s="100" t="s">
        <v>349</v>
      </c>
      <c r="E111" s="36">
        <f>E112</f>
        <v>6484.4</v>
      </c>
      <c r="F111" s="36">
        <f t="shared" si="45"/>
        <v>6484.4</v>
      </c>
      <c r="G111" s="36">
        <f t="shared" si="45"/>
        <v>6484.4</v>
      </c>
      <c r="H111" s="2"/>
    </row>
    <row r="112" spans="1:8" ht="25.5" outlineLevel="5">
      <c r="A112" s="98" t="s">
        <v>31</v>
      </c>
      <c r="B112" s="97" t="s">
        <v>64</v>
      </c>
      <c r="C112" s="98"/>
      <c r="D112" s="100" t="s">
        <v>392</v>
      </c>
      <c r="E112" s="36">
        <f>E113+E114+E115</f>
        <v>6484.4</v>
      </c>
      <c r="F112" s="36">
        <f t="shared" ref="F112:G112" si="46">F113+F114+F115</f>
        <v>6484.4</v>
      </c>
      <c r="G112" s="36">
        <f t="shared" si="46"/>
        <v>6484.4</v>
      </c>
      <c r="H112" s="2"/>
    </row>
    <row r="113" spans="1:8" ht="51" outlineLevel="6">
      <c r="A113" s="98" t="s">
        <v>31</v>
      </c>
      <c r="B113" s="97" t="s">
        <v>64</v>
      </c>
      <c r="C113" s="98" t="s">
        <v>6</v>
      </c>
      <c r="D113" s="100" t="s">
        <v>346</v>
      </c>
      <c r="E113" s="36">
        <f>'№ 8 ведомственная'!F118</f>
        <v>4849.3999999999996</v>
      </c>
      <c r="F113" s="36">
        <f>'№ 8 ведомственная'!G118</f>
        <v>4849.3999999999996</v>
      </c>
      <c r="G113" s="36">
        <f>'№ 8 ведомственная'!H118</f>
        <v>4849.3999999999996</v>
      </c>
      <c r="H113" s="2"/>
    </row>
    <row r="114" spans="1:8" ht="25.5" outlineLevel="6">
      <c r="A114" s="98" t="s">
        <v>31</v>
      </c>
      <c r="B114" s="97" t="s">
        <v>64</v>
      </c>
      <c r="C114" s="98" t="s">
        <v>7</v>
      </c>
      <c r="D114" s="100" t="s">
        <v>347</v>
      </c>
      <c r="E114" s="36">
        <f>'№ 8 ведомственная'!F119</f>
        <v>1514</v>
      </c>
      <c r="F114" s="36">
        <f>'№ 8 ведомственная'!G119</f>
        <v>1514</v>
      </c>
      <c r="G114" s="36">
        <f>'№ 8 ведомственная'!H119</f>
        <v>1514</v>
      </c>
      <c r="H114" s="2"/>
    </row>
    <row r="115" spans="1:8" outlineLevel="6">
      <c r="A115" s="98" t="s">
        <v>31</v>
      </c>
      <c r="B115" s="97" t="s">
        <v>64</v>
      </c>
      <c r="C115" s="98" t="s">
        <v>8</v>
      </c>
      <c r="D115" s="100" t="s">
        <v>348</v>
      </c>
      <c r="E115" s="36">
        <f>'№ 8 ведомственная'!F120</f>
        <v>121</v>
      </c>
      <c r="F115" s="36">
        <f>'№ 8 ведомственная'!G120</f>
        <v>121</v>
      </c>
      <c r="G115" s="36">
        <f>'№ 8 ведомственная'!H120</f>
        <v>121</v>
      </c>
      <c r="H115" s="2"/>
    </row>
    <row r="116" spans="1:8" s="51" customFormat="1" ht="25.5">
      <c r="A116" s="123" t="s">
        <v>65</v>
      </c>
      <c r="B116" s="124"/>
      <c r="C116" s="123"/>
      <c r="D116" s="125" t="s">
        <v>289</v>
      </c>
      <c r="E116" s="126">
        <f>E117+E124+E131</f>
        <v>4025.8999999999996</v>
      </c>
      <c r="F116" s="126">
        <f t="shared" ref="F116:G116" si="47">F117+F124+F131</f>
        <v>2938.9</v>
      </c>
      <c r="G116" s="126">
        <f t="shared" si="47"/>
        <v>2938.9</v>
      </c>
      <c r="H116" s="4"/>
    </row>
    <row r="117" spans="1:8" outlineLevel="1">
      <c r="A117" s="98" t="s">
        <v>66</v>
      </c>
      <c r="B117" s="97"/>
      <c r="C117" s="98"/>
      <c r="D117" s="100" t="s">
        <v>308</v>
      </c>
      <c r="E117" s="36">
        <f>E118</f>
        <v>1883.1</v>
      </c>
      <c r="F117" s="36">
        <f t="shared" ref="F117:G120" si="48">F118</f>
        <v>796.1</v>
      </c>
      <c r="G117" s="36">
        <f t="shared" si="48"/>
        <v>796.1</v>
      </c>
      <c r="H117" s="2"/>
    </row>
    <row r="118" spans="1:8" ht="51" outlineLevel="2">
      <c r="A118" s="98" t="s">
        <v>66</v>
      </c>
      <c r="B118" s="97" t="s">
        <v>16</v>
      </c>
      <c r="C118" s="98"/>
      <c r="D118" s="100" t="s">
        <v>301</v>
      </c>
      <c r="E118" s="36">
        <f>E119</f>
        <v>1883.1</v>
      </c>
      <c r="F118" s="36">
        <f t="shared" si="48"/>
        <v>796.1</v>
      </c>
      <c r="G118" s="36">
        <f t="shared" si="48"/>
        <v>796.1</v>
      </c>
      <c r="H118" s="2"/>
    </row>
    <row r="119" spans="1:8" ht="51" outlineLevel="3">
      <c r="A119" s="98" t="s">
        <v>66</v>
      </c>
      <c r="B119" s="97" t="s">
        <v>21</v>
      </c>
      <c r="C119" s="98"/>
      <c r="D119" s="100" t="s">
        <v>355</v>
      </c>
      <c r="E119" s="36">
        <f>E120</f>
        <v>1883.1</v>
      </c>
      <c r="F119" s="36">
        <f t="shared" si="48"/>
        <v>796.1</v>
      </c>
      <c r="G119" s="36">
        <f t="shared" si="48"/>
        <v>796.1</v>
      </c>
      <c r="H119" s="2"/>
    </row>
    <row r="120" spans="1:8" ht="63.75" outlineLevel="4">
      <c r="A120" s="98" t="s">
        <v>66</v>
      </c>
      <c r="B120" s="97" t="s">
        <v>22</v>
      </c>
      <c r="C120" s="98"/>
      <c r="D120" s="100" t="s">
        <v>356</v>
      </c>
      <c r="E120" s="36">
        <f>E121</f>
        <v>1883.1</v>
      </c>
      <c r="F120" s="36">
        <f t="shared" si="48"/>
        <v>796.1</v>
      </c>
      <c r="G120" s="36">
        <f t="shared" si="48"/>
        <v>796.1</v>
      </c>
      <c r="H120" s="2"/>
    </row>
    <row r="121" spans="1:8" ht="25.5" outlineLevel="5">
      <c r="A121" s="98" t="s">
        <v>66</v>
      </c>
      <c r="B121" s="97" t="s">
        <v>703</v>
      </c>
      <c r="C121" s="98"/>
      <c r="D121" s="100" t="s">
        <v>393</v>
      </c>
      <c r="E121" s="36">
        <f>E122+E123</f>
        <v>1883.1</v>
      </c>
      <c r="F121" s="36">
        <f t="shared" ref="F121:G121" si="49">F122+F123</f>
        <v>796.1</v>
      </c>
      <c r="G121" s="36">
        <f t="shared" si="49"/>
        <v>796.1</v>
      </c>
      <c r="H121" s="2"/>
    </row>
    <row r="122" spans="1:8" ht="51" outlineLevel="6">
      <c r="A122" s="98" t="s">
        <v>66</v>
      </c>
      <c r="B122" s="97" t="s">
        <v>703</v>
      </c>
      <c r="C122" s="98" t="s">
        <v>6</v>
      </c>
      <c r="D122" s="100" t="s">
        <v>346</v>
      </c>
      <c r="E122" s="36">
        <f>'№ 8 ведомственная'!F127</f>
        <v>1511.8</v>
      </c>
      <c r="F122" s="36">
        <f>'№ 8 ведомственная'!G127</f>
        <v>796.1</v>
      </c>
      <c r="G122" s="36">
        <f>'№ 8 ведомственная'!H127</f>
        <v>796.1</v>
      </c>
      <c r="H122" s="2"/>
    </row>
    <row r="123" spans="1:8" ht="25.5" outlineLevel="6">
      <c r="A123" s="98" t="s">
        <v>66</v>
      </c>
      <c r="B123" s="97" t="s">
        <v>703</v>
      </c>
      <c r="C123" s="98" t="s">
        <v>7</v>
      </c>
      <c r="D123" s="100" t="s">
        <v>347</v>
      </c>
      <c r="E123" s="36">
        <f>'№ 8 ведомственная'!F128</f>
        <v>371.3</v>
      </c>
      <c r="F123" s="36">
        <f>'№ 8 ведомственная'!G128</f>
        <v>0</v>
      </c>
      <c r="G123" s="36">
        <f>'№ 8 ведомственная'!H128</f>
        <v>0</v>
      </c>
      <c r="H123" s="2"/>
    </row>
    <row r="124" spans="1:8" ht="25.5" outlineLevel="1">
      <c r="A124" s="98" t="s">
        <v>67</v>
      </c>
      <c r="B124" s="97"/>
      <c r="C124" s="98"/>
      <c r="D124" s="100" t="s">
        <v>309</v>
      </c>
      <c r="E124" s="36">
        <f>E125</f>
        <v>1992.8</v>
      </c>
      <c r="F124" s="36">
        <f t="shared" ref="F124:G127" si="50">F125</f>
        <v>1992.8</v>
      </c>
      <c r="G124" s="36">
        <f t="shared" si="50"/>
        <v>1992.8</v>
      </c>
      <c r="H124" s="2"/>
    </row>
    <row r="125" spans="1:8" ht="63.75" outlineLevel="2">
      <c r="A125" s="98" t="s">
        <v>67</v>
      </c>
      <c r="B125" s="97" t="s">
        <v>68</v>
      </c>
      <c r="C125" s="98"/>
      <c r="D125" s="100" t="s">
        <v>310</v>
      </c>
      <c r="E125" s="36">
        <f>E126</f>
        <v>1992.8</v>
      </c>
      <c r="F125" s="36">
        <f t="shared" si="50"/>
        <v>1992.8</v>
      </c>
      <c r="G125" s="36">
        <f t="shared" si="50"/>
        <v>1992.8</v>
      </c>
      <c r="H125" s="2"/>
    </row>
    <row r="126" spans="1:8" ht="51" outlineLevel="3">
      <c r="A126" s="98" t="s">
        <v>67</v>
      </c>
      <c r="B126" s="97" t="s">
        <v>69</v>
      </c>
      <c r="C126" s="98"/>
      <c r="D126" s="100" t="s">
        <v>394</v>
      </c>
      <c r="E126" s="36">
        <f>E127</f>
        <v>1992.8</v>
      </c>
      <c r="F126" s="36">
        <f t="shared" si="50"/>
        <v>1992.8</v>
      </c>
      <c r="G126" s="36">
        <f t="shared" si="50"/>
        <v>1992.8</v>
      </c>
      <c r="H126" s="2"/>
    </row>
    <row r="127" spans="1:8" ht="25.5" outlineLevel="4">
      <c r="A127" s="98" t="s">
        <v>67</v>
      </c>
      <c r="B127" s="97" t="s">
        <v>70</v>
      </c>
      <c r="C127" s="98"/>
      <c r="D127" s="100" t="s">
        <v>395</v>
      </c>
      <c r="E127" s="36">
        <f>E128</f>
        <v>1992.8</v>
      </c>
      <c r="F127" s="36">
        <f t="shared" si="50"/>
        <v>1992.8</v>
      </c>
      <c r="G127" s="36">
        <f t="shared" si="50"/>
        <v>1992.8</v>
      </c>
      <c r="H127" s="2"/>
    </row>
    <row r="128" spans="1:8" ht="25.5" outlineLevel="5">
      <c r="A128" s="98" t="s">
        <v>67</v>
      </c>
      <c r="B128" s="97" t="s">
        <v>71</v>
      </c>
      <c r="C128" s="98"/>
      <c r="D128" s="100" t="s">
        <v>396</v>
      </c>
      <c r="E128" s="36">
        <f>E129+E130</f>
        <v>1992.8</v>
      </c>
      <c r="F128" s="36">
        <f t="shared" ref="F128:G128" si="51">F129+F130</f>
        <v>1992.8</v>
      </c>
      <c r="G128" s="36">
        <f t="shared" si="51"/>
        <v>1992.8</v>
      </c>
      <c r="H128" s="2"/>
    </row>
    <row r="129" spans="1:8" ht="51" outlineLevel="6">
      <c r="A129" s="98" t="s">
        <v>67</v>
      </c>
      <c r="B129" s="97" t="s">
        <v>71</v>
      </c>
      <c r="C129" s="98" t="s">
        <v>6</v>
      </c>
      <c r="D129" s="100" t="s">
        <v>346</v>
      </c>
      <c r="E129" s="36">
        <f>'№ 8 ведомственная'!F134</f>
        <v>1817.8</v>
      </c>
      <c r="F129" s="36">
        <f>'№ 8 ведомственная'!G134</f>
        <v>1817.8</v>
      </c>
      <c r="G129" s="36">
        <f>'№ 8 ведомственная'!H134</f>
        <v>1817.8</v>
      </c>
      <c r="H129" s="2"/>
    </row>
    <row r="130" spans="1:8" ht="25.5" outlineLevel="6">
      <c r="A130" s="98" t="s">
        <v>67</v>
      </c>
      <c r="B130" s="97" t="s">
        <v>71</v>
      </c>
      <c r="C130" s="98" t="s">
        <v>7</v>
      </c>
      <c r="D130" s="100" t="s">
        <v>347</v>
      </c>
      <c r="E130" s="36">
        <f>'№ 8 ведомственная'!F135</f>
        <v>175</v>
      </c>
      <c r="F130" s="36">
        <f>'№ 8 ведомственная'!G135</f>
        <v>175</v>
      </c>
      <c r="G130" s="36">
        <f>'№ 8 ведомственная'!H135</f>
        <v>175</v>
      </c>
      <c r="H130" s="2"/>
    </row>
    <row r="131" spans="1:8" outlineLevel="1">
      <c r="A131" s="98" t="s">
        <v>72</v>
      </c>
      <c r="B131" s="97"/>
      <c r="C131" s="98"/>
      <c r="D131" s="100" t="s">
        <v>311</v>
      </c>
      <c r="E131" s="36">
        <f>E132</f>
        <v>150</v>
      </c>
      <c r="F131" s="36">
        <f t="shared" ref="F131:G131" si="52">F132</f>
        <v>150</v>
      </c>
      <c r="G131" s="36">
        <f t="shared" si="52"/>
        <v>150</v>
      </c>
      <c r="H131" s="2"/>
    </row>
    <row r="132" spans="1:8" ht="63.75" outlineLevel="2">
      <c r="A132" s="98" t="s">
        <v>72</v>
      </c>
      <c r="B132" s="97" t="s">
        <v>68</v>
      </c>
      <c r="C132" s="98"/>
      <c r="D132" s="100" t="s">
        <v>310</v>
      </c>
      <c r="E132" s="36">
        <f>E133+E137</f>
        <v>150</v>
      </c>
      <c r="F132" s="36">
        <f t="shared" ref="F132:G132" si="53">F133+F137</f>
        <v>150</v>
      </c>
      <c r="G132" s="36">
        <f t="shared" si="53"/>
        <v>150</v>
      </c>
      <c r="H132" s="2"/>
    </row>
    <row r="133" spans="1:8" ht="38.25" outlineLevel="3">
      <c r="A133" s="98" t="s">
        <v>72</v>
      </c>
      <c r="B133" s="97" t="s">
        <v>73</v>
      </c>
      <c r="C133" s="98"/>
      <c r="D133" s="100" t="s">
        <v>397</v>
      </c>
      <c r="E133" s="36">
        <f>E134</f>
        <v>50</v>
      </c>
      <c r="F133" s="36">
        <f t="shared" ref="F133:G135" si="54">F134</f>
        <v>50</v>
      </c>
      <c r="G133" s="36">
        <f t="shared" si="54"/>
        <v>50</v>
      </c>
      <c r="H133" s="2"/>
    </row>
    <row r="134" spans="1:8" ht="51" outlineLevel="4">
      <c r="A134" s="98" t="s">
        <v>72</v>
      </c>
      <c r="B134" s="97" t="s">
        <v>74</v>
      </c>
      <c r="C134" s="98"/>
      <c r="D134" s="100" t="s">
        <v>398</v>
      </c>
      <c r="E134" s="36">
        <f>E135</f>
        <v>50</v>
      </c>
      <c r="F134" s="36">
        <f t="shared" si="54"/>
        <v>50</v>
      </c>
      <c r="G134" s="36">
        <f t="shared" si="54"/>
        <v>50</v>
      </c>
      <c r="H134" s="2"/>
    </row>
    <row r="135" spans="1:8" outlineLevel="5">
      <c r="A135" s="98" t="s">
        <v>72</v>
      </c>
      <c r="B135" s="97" t="s">
        <v>75</v>
      </c>
      <c r="C135" s="98"/>
      <c r="D135" s="100" t="s">
        <v>399</v>
      </c>
      <c r="E135" s="36">
        <f>E136</f>
        <v>50</v>
      </c>
      <c r="F135" s="36">
        <f t="shared" si="54"/>
        <v>50</v>
      </c>
      <c r="G135" s="36">
        <f t="shared" si="54"/>
        <v>50</v>
      </c>
      <c r="H135" s="2"/>
    </row>
    <row r="136" spans="1:8" ht="25.5" outlineLevel="6">
      <c r="A136" s="98" t="s">
        <v>72</v>
      </c>
      <c r="B136" s="97" t="s">
        <v>75</v>
      </c>
      <c r="C136" s="98" t="s">
        <v>7</v>
      </c>
      <c r="D136" s="100" t="s">
        <v>347</v>
      </c>
      <c r="E136" s="36">
        <f>'№ 8 ведомственная'!F141</f>
        <v>50</v>
      </c>
      <c r="F136" s="36">
        <f>'№ 8 ведомственная'!G141</f>
        <v>50</v>
      </c>
      <c r="G136" s="36">
        <f>'№ 8 ведомственная'!H141</f>
        <v>50</v>
      </c>
      <c r="H136" s="2"/>
    </row>
    <row r="137" spans="1:8" ht="25.5" outlineLevel="3">
      <c r="A137" s="98" t="s">
        <v>72</v>
      </c>
      <c r="B137" s="97" t="s">
        <v>76</v>
      </c>
      <c r="C137" s="98"/>
      <c r="D137" s="100" t="s">
        <v>400</v>
      </c>
      <c r="E137" s="36">
        <f>E138+E149</f>
        <v>100</v>
      </c>
      <c r="F137" s="36">
        <f t="shared" ref="F137:G137" si="55">F138+F149</f>
        <v>100</v>
      </c>
      <c r="G137" s="36">
        <f t="shared" si="55"/>
        <v>100</v>
      </c>
      <c r="H137" s="2"/>
    </row>
    <row r="138" spans="1:8" ht="38.25" outlineLevel="4">
      <c r="A138" s="98" t="s">
        <v>72</v>
      </c>
      <c r="B138" s="97" t="s">
        <v>77</v>
      </c>
      <c r="C138" s="98"/>
      <c r="D138" s="100" t="s">
        <v>401</v>
      </c>
      <c r="E138" s="36">
        <f>E139+E141+E143+E145+E147</f>
        <v>80</v>
      </c>
      <c r="F138" s="36">
        <f t="shared" ref="F138:G138" si="56">F139+F141+F143+F145+F147</f>
        <v>80</v>
      </c>
      <c r="G138" s="36">
        <f t="shared" si="56"/>
        <v>80</v>
      </c>
      <c r="H138" s="2"/>
    </row>
    <row r="139" spans="1:8" outlineLevel="5">
      <c r="A139" s="98" t="s">
        <v>72</v>
      </c>
      <c r="B139" s="97" t="s">
        <v>78</v>
      </c>
      <c r="C139" s="98"/>
      <c r="D139" s="100" t="s">
        <v>402</v>
      </c>
      <c r="E139" s="36">
        <f>E140</f>
        <v>10</v>
      </c>
      <c r="F139" s="36">
        <f t="shared" ref="F139:G139" si="57">F140</f>
        <v>10</v>
      </c>
      <c r="G139" s="36">
        <f t="shared" si="57"/>
        <v>10</v>
      </c>
      <c r="H139" s="2"/>
    </row>
    <row r="140" spans="1:8" ht="25.5" outlineLevel="6">
      <c r="A140" s="98" t="s">
        <v>72</v>
      </c>
      <c r="B140" s="97" t="s">
        <v>78</v>
      </c>
      <c r="C140" s="98" t="s">
        <v>7</v>
      </c>
      <c r="D140" s="100" t="s">
        <v>347</v>
      </c>
      <c r="E140" s="36">
        <f>'№ 8 ведомственная'!F145</f>
        <v>10</v>
      </c>
      <c r="F140" s="36">
        <f>'№ 8 ведомственная'!G145</f>
        <v>10</v>
      </c>
      <c r="G140" s="36">
        <f>'№ 8 ведомственная'!H145</f>
        <v>10</v>
      </c>
      <c r="H140" s="2"/>
    </row>
    <row r="141" spans="1:8" outlineLevel="5">
      <c r="A141" s="98" t="s">
        <v>72</v>
      </c>
      <c r="B141" s="97" t="s">
        <v>79</v>
      </c>
      <c r="C141" s="98"/>
      <c r="D141" s="100" t="s">
        <v>403</v>
      </c>
      <c r="E141" s="36">
        <f>E142</f>
        <v>24</v>
      </c>
      <c r="F141" s="36">
        <f t="shared" ref="F141:G141" si="58">F142</f>
        <v>24</v>
      </c>
      <c r="G141" s="36">
        <f t="shared" si="58"/>
        <v>24</v>
      </c>
      <c r="H141" s="2"/>
    </row>
    <row r="142" spans="1:8" ht="25.5" outlineLevel="6">
      <c r="A142" s="98" t="s">
        <v>72</v>
      </c>
      <c r="B142" s="97" t="s">
        <v>79</v>
      </c>
      <c r="C142" s="98" t="s">
        <v>7</v>
      </c>
      <c r="D142" s="100" t="s">
        <v>347</v>
      </c>
      <c r="E142" s="36">
        <f>'№ 8 ведомственная'!F147</f>
        <v>24</v>
      </c>
      <c r="F142" s="36">
        <f>'№ 8 ведомственная'!G147</f>
        <v>24</v>
      </c>
      <c r="G142" s="36">
        <f>'№ 8 ведомственная'!H147</f>
        <v>24</v>
      </c>
      <c r="H142" s="2"/>
    </row>
    <row r="143" spans="1:8" outlineLevel="5">
      <c r="A143" s="98" t="s">
        <v>72</v>
      </c>
      <c r="B143" s="97" t="s">
        <v>80</v>
      </c>
      <c r="C143" s="98"/>
      <c r="D143" s="100" t="s">
        <v>404</v>
      </c>
      <c r="E143" s="36">
        <f>E144</f>
        <v>40</v>
      </c>
      <c r="F143" s="36">
        <f t="shared" ref="F143:G143" si="59">F144</f>
        <v>40</v>
      </c>
      <c r="G143" s="36">
        <f t="shared" si="59"/>
        <v>40</v>
      </c>
      <c r="H143" s="2"/>
    </row>
    <row r="144" spans="1:8" ht="25.5" outlineLevel="6">
      <c r="A144" s="98" t="s">
        <v>72</v>
      </c>
      <c r="B144" s="97" t="s">
        <v>80</v>
      </c>
      <c r="C144" s="98" t="s">
        <v>7</v>
      </c>
      <c r="D144" s="100" t="s">
        <v>347</v>
      </c>
      <c r="E144" s="36">
        <f>'№ 8 ведомственная'!F149</f>
        <v>40</v>
      </c>
      <c r="F144" s="36">
        <f>'№ 8 ведомственная'!G149</f>
        <v>40</v>
      </c>
      <c r="G144" s="36">
        <f>'№ 8 ведомственная'!H149</f>
        <v>40</v>
      </c>
      <c r="H144" s="2"/>
    </row>
    <row r="145" spans="1:8" outlineLevel="5">
      <c r="A145" s="98" t="s">
        <v>72</v>
      </c>
      <c r="B145" s="97" t="s">
        <v>81</v>
      </c>
      <c r="C145" s="98"/>
      <c r="D145" s="100" t="s">
        <v>405</v>
      </c>
      <c r="E145" s="36">
        <f>E146</f>
        <v>3</v>
      </c>
      <c r="F145" s="36">
        <f t="shared" ref="F145:G145" si="60">F146</f>
        <v>3</v>
      </c>
      <c r="G145" s="36">
        <f t="shared" si="60"/>
        <v>3</v>
      </c>
      <c r="H145" s="2"/>
    </row>
    <row r="146" spans="1:8" ht="25.5" outlineLevel="6">
      <c r="A146" s="98" t="s">
        <v>72</v>
      </c>
      <c r="B146" s="97" t="s">
        <v>81</v>
      </c>
      <c r="C146" s="98" t="s">
        <v>7</v>
      </c>
      <c r="D146" s="100" t="s">
        <v>347</v>
      </c>
      <c r="E146" s="36">
        <f>'№ 8 ведомственная'!F151</f>
        <v>3</v>
      </c>
      <c r="F146" s="36">
        <f>'№ 8 ведомственная'!G151</f>
        <v>3</v>
      </c>
      <c r="G146" s="36">
        <f>'№ 8 ведомственная'!H151</f>
        <v>3</v>
      </c>
      <c r="H146" s="2"/>
    </row>
    <row r="147" spans="1:8" outlineLevel="5">
      <c r="A147" s="98" t="s">
        <v>72</v>
      </c>
      <c r="B147" s="97" t="s">
        <v>82</v>
      </c>
      <c r="C147" s="98"/>
      <c r="D147" s="100" t="s">
        <v>406</v>
      </c>
      <c r="E147" s="36">
        <f>E148</f>
        <v>3</v>
      </c>
      <c r="F147" s="36">
        <f t="shared" ref="F147:G147" si="61">F148</f>
        <v>3</v>
      </c>
      <c r="G147" s="36">
        <f t="shared" si="61"/>
        <v>3</v>
      </c>
      <c r="H147" s="2"/>
    </row>
    <row r="148" spans="1:8" ht="25.5" outlineLevel="6">
      <c r="A148" s="98" t="s">
        <v>72</v>
      </c>
      <c r="B148" s="97" t="s">
        <v>82</v>
      </c>
      <c r="C148" s="98" t="s">
        <v>7</v>
      </c>
      <c r="D148" s="100" t="s">
        <v>347</v>
      </c>
      <c r="E148" s="36">
        <f>'№ 8 ведомственная'!F153</f>
        <v>3</v>
      </c>
      <c r="F148" s="36">
        <f>'№ 8 ведомственная'!G153</f>
        <v>3</v>
      </c>
      <c r="G148" s="36">
        <f>'№ 8 ведомственная'!H153</f>
        <v>3</v>
      </c>
      <c r="H148" s="2"/>
    </row>
    <row r="149" spans="1:8" ht="38.25" outlineLevel="4">
      <c r="A149" s="98" t="s">
        <v>72</v>
      </c>
      <c r="B149" s="97" t="s">
        <v>83</v>
      </c>
      <c r="C149" s="98"/>
      <c r="D149" s="100" t="s">
        <v>407</v>
      </c>
      <c r="E149" s="36">
        <f>E150</f>
        <v>20</v>
      </c>
      <c r="F149" s="36">
        <f t="shared" ref="F149:G150" si="62">F150</f>
        <v>20</v>
      </c>
      <c r="G149" s="36">
        <f t="shared" si="62"/>
        <v>20</v>
      </c>
      <c r="H149" s="2"/>
    </row>
    <row r="150" spans="1:8" ht="25.5" outlineLevel="5">
      <c r="A150" s="98" t="s">
        <v>72</v>
      </c>
      <c r="B150" s="97" t="s">
        <v>84</v>
      </c>
      <c r="C150" s="98"/>
      <c r="D150" s="100" t="s">
        <v>408</v>
      </c>
      <c r="E150" s="36">
        <f>E151</f>
        <v>20</v>
      </c>
      <c r="F150" s="36">
        <f t="shared" si="62"/>
        <v>20</v>
      </c>
      <c r="G150" s="36">
        <f t="shared" si="62"/>
        <v>20</v>
      </c>
      <c r="H150" s="2"/>
    </row>
    <row r="151" spans="1:8" ht="25.5" outlineLevel="6">
      <c r="A151" s="98" t="s">
        <v>72</v>
      </c>
      <c r="B151" s="97" t="s">
        <v>84</v>
      </c>
      <c r="C151" s="98" t="s">
        <v>7</v>
      </c>
      <c r="D151" s="100" t="s">
        <v>347</v>
      </c>
      <c r="E151" s="36">
        <f>'№ 8 ведомственная'!F156</f>
        <v>20</v>
      </c>
      <c r="F151" s="36">
        <f>'№ 8 ведомственная'!G156</f>
        <v>20</v>
      </c>
      <c r="G151" s="36">
        <f>'№ 8 ведомственная'!H156</f>
        <v>20</v>
      </c>
      <c r="H151" s="2"/>
    </row>
    <row r="152" spans="1:8" s="51" customFormat="1">
      <c r="A152" s="123" t="s">
        <v>85</v>
      </c>
      <c r="B152" s="124"/>
      <c r="C152" s="123"/>
      <c r="D152" s="125" t="s">
        <v>290</v>
      </c>
      <c r="E152" s="126">
        <f>E153+E162+E170+E198</f>
        <v>78422.8</v>
      </c>
      <c r="F152" s="126">
        <f t="shared" ref="F152:G152" si="63">F153+F162+F170+F198</f>
        <v>86520.9</v>
      </c>
      <c r="G152" s="126">
        <f t="shared" si="63"/>
        <v>87941</v>
      </c>
      <c r="H152" s="4"/>
    </row>
    <row r="153" spans="1:8" outlineLevel="1">
      <c r="A153" s="98" t="s">
        <v>181</v>
      </c>
      <c r="B153" s="97"/>
      <c r="C153" s="98"/>
      <c r="D153" s="100" t="s">
        <v>330</v>
      </c>
      <c r="E153" s="36">
        <f>E154</f>
        <v>90</v>
      </c>
      <c r="F153" s="36">
        <f t="shared" ref="F153:G154" si="64">F154</f>
        <v>90</v>
      </c>
      <c r="G153" s="36">
        <f t="shared" si="64"/>
        <v>90</v>
      </c>
      <c r="H153" s="2"/>
    </row>
    <row r="154" spans="1:8" ht="38.25" outlineLevel="2">
      <c r="A154" s="98" t="s">
        <v>181</v>
      </c>
      <c r="B154" s="97" t="s">
        <v>171</v>
      </c>
      <c r="C154" s="98"/>
      <c r="D154" s="100" t="s">
        <v>328</v>
      </c>
      <c r="E154" s="36">
        <f>E155</f>
        <v>90</v>
      </c>
      <c r="F154" s="36">
        <f t="shared" si="64"/>
        <v>90</v>
      </c>
      <c r="G154" s="36">
        <f t="shared" si="64"/>
        <v>90</v>
      </c>
      <c r="H154" s="2"/>
    </row>
    <row r="155" spans="1:8" ht="25.5" outlineLevel="3">
      <c r="A155" s="98" t="s">
        <v>181</v>
      </c>
      <c r="B155" s="97" t="s">
        <v>182</v>
      </c>
      <c r="C155" s="98"/>
      <c r="D155" s="100" t="s">
        <v>484</v>
      </c>
      <c r="E155" s="36">
        <f>E156+E159</f>
        <v>90</v>
      </c>
      <c r="F155" s="36">
        <f t="shared" ref="F155:G155" si="65">F156+F159</f>
        <v>90</v>
      </c>
      <c r="G155" s="36">
        <f t="shared" si="65"/>
        <v>90</v>
      </c>
      <c r="H155" s="2"/>
    </row>
    <row r="156" spans="1:8" ht="38.25" outlineLevel="4">
      <c r="A156" s="32" t="s">
        <v>181</v>
      </c>
      <c r="B156" s="33" t="s">
        <v>234</v>
      </c>
      <c r="C156" s="32"/>
      <c r="D156" s="34" t="s">
        <v>524</v>
      </c>
      <c r="E156" s="17">
        <f>E157</f>
        <v>50</v>
      </c>
      <c r="F156" s="17">
        <f t="shared" ref="F156:G157" si="66">F157</f>
        <v>50</v>
      </c>
      <c r="G156" s="17">
        <f t="shared" si="66"/>
        <v>50</v>
      </c>
      <c r="H156" s="2"/>
    </row>
    <row r="157" spans="1:8" ht="25.5" outlineLevel="5">
      <c r="A157" s="32" t="s">
        <v>181</v>
      </c>
      <c r="B157" s="33" t="s">
        <v>235</v>
      </c>
      <c r="C157" s="32"/>
      <c r="D157" s="34" t="s">
        <v>525</v>
      </c>
      <c r="E157" s="17">
        <f>E158</f>
        <v>50</v>
      </c>
      <c r="F157" s="17">
        <f t="shared" si="66"/>
        <v>50</v>
      </c>
      <c r="G157" s="17">
        <f t="shared" si="66"/>
        <v>50</v>
      </c>
      <c r="H157" s="2"/>
    </row>
    <row r="158" spans="1:8" ht="51" outlineLevel="6">
      <c r="A158" s="32" t="s">
        <v>181</v>
      </c>
      <c r="B158" s="33" t="s">
        <v>235</v>
      </c>
      <c r="C158" s="32">
        <v>100</v>
      </c>
      <c r="D158" s="34" t="s">
        <v>346</v>
      </c>
      <c r="E158" s="17">
        <f>'№ 8 ведомственная'!F462</f>
        <v>50</v>
      </c>
      <c r="F158" s="17">
        <f>'№ 8 ведомственная'!G462</f>
        <v>50</v>
      </c>
      <c r="G158" s="17">
        <f>'№ 8 ведомственная'!H462</f>
        <v>50</v>
      </c>
      <c r="H158" s="2"/>
    </row>
    <row r="159" spans="1:8" ht="25.5" outlineLevel="4">
      <c r="A159" s="32" t="s">
        <v>181</v>
      </c>
      <c r="B159" s="33" t="s">
        <v>183</v>
      </c>
      <c r="C159" s="32"/>
      <c r="D159" s="34" t="s">
        <v>485</v>
      </c>
      <c r="E159" s="17">
        <f>E160</f>
        <v>40</v>
      </c>
      <c r="F159" s="17">
        <f t="shared" ref="F159:G160" si="67">F160</f>
        <v>40</v>
      </c>
      <c r="G159" s="17">
        <f t="shared" si="67"/>
        <v>40</v>
      </c>
      <c r="H159" s="2"/>
    </row>
    <row r="160" spans="1:8" ht="25.5" outlineLevel="5">
      <c r="A160" s="32" t="s">
        <v>181</v>
      </c>
      <c r="B160" s="33" t="s">
        <v>184</v>
      </c>
      <c r="C160" s="32"/>
      <c r="D160" s="34" t="s">
        <v>486</v>
      </c>
      <c r="E160" s="17">
        <f>E161</f>
        <v>40</v>
      </c>
      <c r="F160" s="17">
        <f t="shared" si="67"/>
        <v>40</v>
      </c>
      <c r="G160" s="17">
        <f t="shared" si="67"/>
        <v>40</v>
      </c>
      <c r="H160" s="2"/>
    </row>
    <row r="161" spans="1:8" ht="25.5" outlineLevel="6">
      <c r="A161" s="32" t="s">
        <v>181</v>
      </c>
      <c r="B161" s="33" t="s">
        <v>184</v>
      </c>
      <c r="C161" s="32" t="s">
        <v>42</v>
      </c>
      <c r="D161" s="34" t="s">
        <v>373</v>
      </c>
      <c r="E161" s="17">
        <f>'№ 8 ведомственная'!F338</f>
        <v>40</v>
      </c>
      <c r="F161" s="17">
        <f>'№ 8 ведомственная'!G338</f>
        <v>40</v>
      </c>
      <c r="G161" s="17">
        <f>'№ 8 ведомственная'!H338</f>
        <v>40</v>
      </c>
      <c r="H161" s="2"/>
    </row>
    <row r="162" spans="1:8" outlineLevel="1">
      <c r="A162" s="32" t="s">
        <v>90</v>
      </c>
      <c r="B162" s="33"/>
      <c r="C162" s="32"/>
      <c r="D162" s="34" t="s">
        <v>313</v>
      </c>
      <c r="E162" s="17">
        <f>E163</f>
        <v>14087.3</v>
      </c>
      <c r="F162" s="17">
        <f t="shared" ref="F162:G164" si="68">F163</f>
        <v>14258.5</v>
      </c>
      <c r="G162" s="17">
        <f t="shared" si="68"/>
        <v>15071.2</v>
      </c>
      <c r="H162" s="2"/>
    </row>
    <row r="163" spans="1:8" ht="51" outlineLevel="2">
      <c r="A163" s="32" t="s">
        <v>90</v>
      </c>
      <c r="B163" s="33" t="s">
        <v>87</v>
      </c>
      <c r="C163" s="32"/>
      <c r="D163" s="34" t="s">
        <v>312</v>
      </c>
      <c r="E163" s="17">
        <f>E164</f>
        <v>14087.3</v>
      </c>
      <c r="F163" s="17">
        <f t="shared" si="68"/>
        <v>14258.5</v>
      </c>
      <c r="G163" s="17">
        <f t="shared" si="68"/>
        <v>15071.2</v>
      </c>
      <c r="H163" s="2"/>
    </row>
    <row r="164" spans="1:8" ht="25.5" outlineLevel="3">
      <c r="A164" s="32" t="s">
        <v>90</v>
      </c>
      <c r="B164" s="33" t="s">
        <v>91</v>
      </c>
      <c r="C164" s="32"/>
      <c r="D164" s="34" t="s">
        <v>412</v>
      </c>
      <c r="E164" s="17">
        <f>E165</f>
        <v>14087.3</v>
      </c>
      <c r="F164" s="17">
        <f t="shared" si="68"/>
        <v>14258.5</v>
      </c>
      <c r="G164" s="17">
        <f t="shared" si="68"/>
        <v>15071.2</v>
      </c>
      <c r="H164" s="2"/>
    </row>
    <row r="165" spans="1:8" outlineLevel="4">
      <c r="A165" s="32" t="s">
        <v>90</v>
      </c>
      <c r="B165" s="33" t="s">
        <v>92</v>
      </c>
      <c r="C165" s="32"/>
      <c r="D165" s="34" t="s">
        <v>413</v>
      </c>
      <c r="E165" s="17">
        <f>E166+E168</f>
        <v>14087.3</v>
      </c>
      <c r="F165" s="17">
        <f t="shared" ref="F165:G165" si="69">F166+F168</f>
        <v>14258.5</v>
      </c>
      <c r="G165" s="17">
        <f t="shared" si="69"/>
        <v>15071.2</v>
      </c>
      <c r="H165" s="2"/>
    </row>
    <row r="166" spans="1:8" ht="38.25" outlineLevel="5">
      <c r="A166" s="32" t="s">
        <v>90</v>
      </c>
      <c r="B166" s="33" t="s">
        <v>93</v>
      </c>
      <c r="C166" s="32"/>
      <c r="D166" s="34" t="s">
        <v>414</v>
      </c>
      <c r="E166" s="17">
        <f>E167</f>
        <v>2817.5</v>
      </c>
      <c r="F166" s="17">
        <f t="shared" ref="F166:G166" si="70">F167</f>
        <v>2817.5</v>
      </c>
      <c r="G166" s="17">
        <f t="shared" si="70"/>
        <v>2817.5</v>
      </c>
      <c r="H166" s="2"/>
    </row>
    <row r="167" spans="1:8" ht="25.5" outlineLevel="6">
      <c r="A167" s="32" t="s">
        <v>90</v>
      </c>
      <c r="B167" s="33" t="s">
        <v>93</v>
      </c>
      <c r="C167" s="32" t="s">
        <v>7</v>
      </c>
      <c r="D167" s="34" t="s">
        <v>347</v>
      </c>
      <c r="E167" s="17">
        <f>'№ 8 ведомственная'!F163</f>
        <v>2817.5</v>
      </c>
      <c r="F167" s="17">
        <f>'№ 8 ведомственная'!G163</f>
        <v>2817.5</v>
      </c>
      <c r="G167" s="17">
        <f>'№ 8 ведомственная'!H163</f>
        <v>2817.5</v>
      </c>
      <c r="H167" s="2"/>
    </row>
    <row r="168" spans="1:8" ht="38.25" outlineLevel="6">
      <c r="A168" s="33" t="s">
        <v>90</v>
      </c>
      <c r="B168" s="33" t="s">
        <v>93</v>
      </c>
      <c r="C168" s="32"/>
      <c r="D168" s="34" t="s">
        <v>414</v>
      </c>
      <c r="E168" s="17">
        <f>E169</f>
        <v>11269.8</v>
      </c>
      <c r="F168" s="17">
        <f t="shared" ref="F168:G168" si="71">F169</f>
        <v>11441</v>
      </c>
      <c r="G168" s="17">
        <f t="shared" si="71"/>
        <v>12253.7</v>
      </c>
      <c r="H168" s="2"/>
    </row>
    <row r="169" spans="1:8" ht="25.5" outlineLevel="6">
      <c r="A169" s="33" t="s">
        <v>90</v>
      </c>
      <c r="B169" s="33" t="s">
        <v>93</v>
      </c>
      <c r="C169" s="32" t="s">
        <v>7</v>
      </c>
      <c r="D169" s="34" t="s">
        <v>347</v>
      </c>
      <c r="E169" s="17">
        <f>'№ 8 ведомственная'!F165</f>
        <v>11269.8</v>
      </c>
      <c r="F169" s="17">
        <f>'№ 8 ведомственная'!G165</f>
        <v>11441</v>
      </c>
      <c r="G169" s="17">
        <f>'№ 8 ведомственная'!H165</f>
        <v>12253.7</v>
      </c>
      <c r="H169" s="2"/>
    </row>
    <row r="170" spans="1:8" outlineLevel="1">
      <c r="A170" s="32" t="s">
        <v>94</v>
      </c>
      <c r="B170" s="33"/>
      <c r="C170" s="32"/>
      <c r="D170" s="34" t="s">
        <v>314</v>
      </c>
      <c r="E170" s="17">
        <f>E171</f>
        <v>63764.5</v>
      </c>
      <c r="F170" s="17">
        <f t="shared" ref="F170:G170" si="72">F171</f>
        <v>71691.399999999994</v>
      </c>
      <c r="G170" s="17">
        <f t="shared" si="72"/>
        <v>72298.8</v>
      </c>
      <c r="H170" s="2"/>
    </row>
    <row r="171" spans="1:8" ht="51" outlineLevel="2">
      <c r="A171" s="32" t="s">
        <v>94</v>
      </c>
      <c r="B171" s="33" t="s">
        <v>87</v>
      </c>
      <c r="C171" s="32"/>
      <c r="D171" s="34" t="s">
        <v>312</v>
      </c>
      <c r="E171" s="17">
        <f>E172+E192</f>
        <v>63764.5</v>
      </c>
      <c r="F171" s="17">
        <f t="shared" ref="F171:G171" si="73">F172+F192</f>
        <v>71691.399999999994</v>
      </c>
      <c r="G171" s="17">
        <f t="shared" si="73"/>
        <v>72298.8</v>
      </c>
      <c r="H171" s="2"/>
    </row>
    <row r="172" spans="1:8" ht="25.5" outlineLevel="3">
      <c r="A172" s="32" t="s">
        <v>94</v>
      </c>
      <c r="B172" s="33" t="s">
        <v>91</v>
      </c>
      <c r="C172" s="32"/>
      <c r="D172" s="34" t="s">
        <v>412</v>
      </c>
      <c r="E172" s="17">
        <f>E173+E182+E187</f>
        <v>60445</v>
      </c>
      <c r="F172" s="17">
        <f>F173+F182+F187</f>
        <v>68371.899999999994</v>
      </c>
      <c r="G172" s="17">
        <f>G173+G182+G187</f>
        <v>68979.3</v>
      </c>
      <c r="H172" s="2"/>
    </row>
    <row r="173" spans="1:8" ht="38.25" outlineLevel="4">
      <c r="A173" s="32" t="s">
        <v>94</v>
      </c>
      <c r="B173" s="33" t="s">
        <v>95</v>
      </c>
      <c r="C173" s="32"/>
      <c r="D173" s="34" t="s">
        <v>415</v>
      </c>
      <c r="E173" s="17">
        <f>E174+E176+E178+E180</f>
        <v>22728.2</v>
      </c>
      <c r="F173" s="17">
        <f t="shared" ref="F173:G173" si="74">F174+F176+F178+F180</f>
        <v>23171.4</v>
      </c>
      <c r="G173" s="17">
        <f t="shared" si="74"/>
        <v>23635</v>
      </c>
      <c r="H173" s="2"/>
    </row>
    <row r="174" spans="1:8" ht="63.75" outlineLevel="5">
      <c r="A174" s="32" t="s">
        <v>94</v>
      </c>
      <c r="B174" s="33" t="s">
        <v>96</v>
      </c>
      <c r="C174" s="32"/>
      <c r="D174" s="34" t="s">
        <v>416</v>
      </c>
      <c r="E174" s="17">
        <f>E175</f>
        <v>10228.200000000001</v>
      </c>
      <c r="F174" s="17">
        <f t="shared" ref="F174:G174" si="75">F175</f>
        <v>10671.4</v>
      </c>
      <c r="G174" s="17">
        <f t="shared" si="75"/>
        <v>11135</v>
      </c>
      <c r="H174" s="2"/>
    </row>
    <row r="175" spans="1:8" ht="25.5" outlineLevel="6">
      <c r="A175" s="32" t="s">
        <v>94</v>
      </c>
      <c r="B175" s="33" t="s">
        <v>96</v>
      </c>
      <c r="C175" s="32" t="s">
        <v>7</v>
      </c>
      <c r="D175" s="34" t="s">
        <v>347</v>
      </c>
      <c r="E175" s="17">
        <f>'№ 8 ведомственная'!F171</f>
        <v>10228.200000000001</v>
      </c>
      <c r="F175" s="17">
        <f>'№ 8 ведомственная'!G171</f>
        <v>10671.4</v>
      </c>
      <c r="G175" s="17">
        <f>'№ 8 ведомственная'!H171</f>
        <v>11135</v>
      </c>
      <c r="H175" s="2"/>
    </row>
    <row r="176" spans="1:8" ht="25.5" outlineLevel="5">
      <c r="A176" s="32" t="s">
        <v>94</v>
      </c>
      <c r="B176" s="33" t="s">
        <v>97</v>
      </c>
      <c r="C176" s="32"/>
      <c r="D176" s="34" t="s">
        <v>417</v>
      </c>
      <c r="E176" s="17">
        <f>E177</f>
        <v>6500</v>
      </c>
      <c r="F176" s="17">
        <f t="shared" ref="F176:G176" si="76">F177</f>
        <v>6500</v>
      </c>
      <c r="G176" s="17">
        <f t="shared" si="76"/>
        <v>6500</v>
      </c>
      <c r="H176" s="2"/>
    </row>
    <row r="177" spans="1:8" ht="25.5" outlineLevel="6">
      <c r="A177" s="32" t="s">
        <v>94</v>
      </c>
      <c r="B177" s="33" t="s">
        <v>97</v>
      </c>
      <c r="C177" s="32" t="s">
        <v>42</v>
      </c>
      <c r="D177" s="34" t="s">
        <v>373</v>
      </c>
      <c r="E177" s="17">
        <f>'№ 8 ведомственная'!F173</f>
        <v>6500</v>
      </c>
      <c r="F177" s="17">
        <f>'№ 8 ведомственная'!G173</f>
        <v>6500</v>
      </c>
      <c r="G177" s="17">
        <f>'№ 8 ведомственная'!H173</f>
        <v>6500</v>
      </c>
      <c r="H177" s="2"/>
    </row>
    <row r="178" spans="1:8" ht="25.5" outlineLevel="5">
      <c r="A178" s="32" t="s">
        <v>94</v>
      </c>
      <c r="B178" s="33" t="s">
        <v>98</v>
      </c>
      <c r="C178" s="32"/>
      <c r="D178" s="34" t="s">
        <v>418</v>
      </c>
      <c r="E178" s="17">
        <f>E179</f>
        <v>2000</v>
      </c>
      <c r="F178" s="17">
        <f t="shared" ref="F178:G178" si="77">F179</f>
        <v>2000</v>
      </c>
      <c r="G178" s="17">
        <f t="shared" si="77"/>
        <v>2000</v>
      </c>
      <c r="H178" s="2"/>
    </row>
    <row r="179" spans="1:8" ht="25.5" outlineLevel="6">
      <c r="A179" s="32" t="s">
        <v>94</v>
      </c>
      <c r="B179" s="33" t="s">
        <v>98</v>
      </c>
      <c r="C179" s="32" t="s">
        <v>7</v>
      </c>
      <c r="D179" s="34" t="s">
        <v>347</v>
      </c>
      <c r="E179" s="17">
        <f>'№ 8 ведомственная'!F175</f>
        <v>2000</v>
      </c>
      <c r="F179" s="17">
        <f>'№ 8 ведомственная'!G175</f>
        <v>2000</v>
      </c>
      <c r="G179" s="17">
        <f>'№ 8 ведомственная'!H175</f>
        <v>2000</v>
      </c>
      <c r="H179" s="2"/>
    </row>
    <row r="180" spans="1:8" ht="51" outlineLevel="5">
      <c r="A180" s="32" t="s">
        <v>94</v>
      </c>
      <c r="B180" s="33" t="s">
        <v>99</v>
      </c>
      <c r="C180" s="32"/>
      <c r="D180" s="34" t="s">
        <v>419</v>
      </c>
      <c r="E180" s="17">
        <f>E181</f>
        <v>4000</v>
      </c>
      <c r="F180" s="17">
        <f t="shared" ref="F180:G180" si="78">F181</f>
        <v>4000</v>
      </c>
      <c r="G180" s="17">
        <f t="shared" si="78"/>
        <v>4000</v>
      </c>
      <c r="H180" s="2"/>
    </row>
    <row r="181" spans="1:8" ht="25.5" outlineLevel="6">
      <c r="A181" s="32" t="s">
        <v>94</v>
      </c>
      <c r="B181" s="33" t="s">
        <v>99</v>
      </c>
      <c r="C181" s="32" t="s">
        <v>7</v>
      </c>
      <c r="D181" s="34" t="s">
        <v>347</v>
      </c>
      <c r="E181" s="17">
        <f>'№ 8 ведомственная'!F177</f>
        <v>4000</v>
      </c>
      <c r="F181" s="17">
        <f>'№ 8 ведомственная'!G177</f>
        <v>4000</v>
      </c>
      <c r="G181" s="17">
        <f>'№ 8 ведомственная'!H177</f>
        <v>4000</v>
      </c>
      <c r="H181" s="2"/>
    </row>
    <row r="182" spans="1:8" ht="38.25" outlineLevel="4">
      <c r="A182" s="32" t="s">
        <v>94</v>
      </c>
      <c r="B182" s="33" t="s">
        <v>100</v>
      </c>
      <c r="C182" s="32"/>
      <c r="D182" s="34" t="s">
        <v>420</v>
      </c>
      <c r="E182" s="17">
        <f>E186+E183</f>
        <v>33802.300000000003</v>
      </c>
      <c r="F182" s="17">
        <f t="shared" ref="F182:G182" si="79">F186+F183</f>
        <v>41148.199999999997</v>
      </c>
      <c r="G182" s="17">
        <f t="shared" si="79"/>
        <v>41148.199999999997</v>
      </c>
      <c r="H182" s="2"/>
    </row>
    <row r="183" spans="1:8" ht="25.5" outlineLevel="4">
      <c r="A183" s="33" t="s">
        <v>94</v>
      </c>
      <c r="B183" s="33" t="s">
        <v>660</v>
      </c>
      <c r="C183" s="32"/>
      <c r="D183" s="34" t="s">
        <v>661</v>
      </c>
      <c r="E183" s="17">
        <f>E184</f>
        <v>27092.799999999999</v>
      </c>
      <c r="F183" s="17">
        <f t="shared" ref="F183:G183" si="80">F184</f>
        <v>34438.699999999997</v>
      </c>
      <c r="G183" s="17">
        <f t="shared" si="80"/>
        <v>34438.699999999997</v>
      </c>
      <c r="H183" s="2"/>
    </row>
    <row r="184" spans="1:8" ht="25.5" outlineLevel="4">
      <c r="A184" s="33" t="s">
        <v>94</v>
      </c>
      <c r="B184" s="33" t="s">
        <v>660</v>
      </c>
      <c r="C184" s="32">
        <v>200</v>
      </c>
      <c r="D184" s="34" t="s">
        <v>347</v>
      </c>
      <c r="E184" s="17">
        <f>'№ 8 ведомственная'!F180</f>
        <v>27092.799999999999</v>
      </c>
      <c r="F184" s="17">
        <f>'№ 8 ведомственная'!G180</f>
        <v>34438.699999999997</v>
      </c>
      <c r="G184" s="17">
        <f>'№ 8 ведомственная'!H180</f>
        <v>34438.699999999997</v>
      </c>
      <c r="H184" s="2"/>
    </row>
    <row r="185" spans="1:8" ht="25.5" outlineLevel="5">
      <c r="A185" s="32" t="s">
        <v>94</v>
      </c>
      <c r="B185" s="33" t="s">
        <v>101</v>
      </c>
      <c r="C185" s="32"/>
      <c r="D185" s="34" t="s">
        <v>577</v>
      </c>
      <c r="E185" s="17">
        <f>E186</f>
        <v>6709.5</v>
      </c>
      <c r="F185" s="17">
        <f t="shared" ref="F185:G185" si="81">F186</f>
        <v>6709.5</v>
      </c>
      <c r="G185" s="17">
        <f t="shared" si="81"/>
        <v>6709.5</v>
      </c>
      <c r="H185" s="2"/>
    </row>
    <row r="186" spans="1:8" ht="25.5" outlineLevel="6">
      <c r="A186" s="32" t="s">
        <v>94</v>
      </c>
      <c r="B186" s="33" t="s">
        <v>101</v>
      </c>
      <c r="C186" s="32" t="s">
        <v>7</v>
      </c>
      <c r="D186" s="34" t="s">
        <v>347</v>
      </c>
      <c r="E186" s="17">
        <f>'№ 8 ведомственная'!F182</f>
        <v>6709.5</v>
      </c>
      <c r="F186" s="17">
        <f>'№ 8 ведомственная'!G182</f>
        <v>6709.5</v>
      </c>
      <c r="G186" s="17">
        <f>'№ 8 ведомственная'!H182</f>
        <v>6709.5</v>
      </c>
      <c r="H186" s="2"/>
    </row>
    <row r="187" spans="1:8" ht="25.5" outlineLevel="4">
      <c r="A187" s="32" t="s">
        <v>94</v>
      </c>
      <c r="B187" s="33" t="s">
        <v>102</v>
      </c>
      <c r="C187" s="32"/>
      <c r="D187" s="34" t="s">
        <v>421</v>
      </c>
      <c r="E187" s="17">
        <f>E190+E188</f>
        <v>3914.5</v>
      </c>
      <c r="F187" s="17">
        <f t="shared" ref="F187:G187" si="82">F190+F188</f>
        <v>4052.3</v>
      </c>
      <c r="G187" s="17">
        <f t="shared" si="82"/>
        <v>4196.0999999999995</v>
      </c>
      <c r="H187" s="2"/>
    </row>
    <row r="188" spans="1:8" ht="25.5" outlineLevel="4">
      <c r="A188" s="33" t="s">
        <v>94</v>
      </c>
      <c r="B188" s="33" t="s">
        <v>662</v>
      </c>
      <c r="C188" s="32"/>
      <c r="D188" s="34" t="s">
        <v>663</v>
      </c>
      <c r="E188" s="17">
        <f>E189</f>
        <v>3131.6</v>
      </c>
      <c r="F188" s="17">
        <f t="shared" ref="F188:G188" si="83">F189</f>
        <v>3269.4</v>
      </c>
      <c r="G188" s="17">
        <f t="shared" si="83"/>
        <v>3413.2</v>
      </c>
      <c r="H188" s="2"/>
    </row>
    <row r="189" spans="1:8" ht="25.5" outlineLevel="4">
      <c r="A189" s="33" t="s">
        <v>94</v>
      </c>
      <c r="B189" s="33" t="s">
        <v>662</v>
      </c>
      <c r="C189" s="32" t="s">
        <v>7</v>
      </c>
      <c r="D189" s="34" t="s">
        <v>347</v>
      </c>
      <c r="E189" s="17">
        <f>'№ 8 ведомственная'!F184</f>
        <v>3131.6</v>
      </c>
      <c r="F189" s="17">
        <f>'№ 8 ведомственная'!G184</f>
        <v>3269.4</v>
      </c>
      <c r="G189" s="17">
        <f>'№ 8 ведомственная'!H184</f>
        <v>3413.2</v>
      </c>
      <c r="H189" s="2"/>
    </row>
    <row r="190" spans="1:8" ht="25.5" outlineLevel="5">
      <c r="A190" s="32" t="s">
        <v>94</v>
      </c>
      <c r="B190" s="33" t="s">
        <v>103</v>
      </c>
      <c r="C190" s="32"/>
      <c r="D190" s="34" t="s">
        <v>422</v>
      </c>
      <c r="E190" s="17">
        <f>E191</f>
        <v>782.9</v>
      </c>
      <c r="F190" s="17">
        <f t="shared" ref="F190:G190" si="84">F191</f>
        <v>782.9</v>
      </c>
      <c r="G190" s="17">
        <f t="shared" si="84"/>
        <v>782.9</v>
      </c>
      <c r="H190" s="2"/>
    </row>
    <row r="191" spans="1:8" ht="25.5" outlineLevel="6">
      <c r="A191" s="32" t="s">
        <v>94</v>
      </c>
      <c r="B191" s="33" t="s">
        <v>103</v>
      </c>
      <c r="C191" s="32" t="s">
        <v>7</v>
      </c>
      <c r="D191" s="34" t="s">
        <v>347</v>
      </c>
      <c r="E191" s="17">
        <f>'№ 8 ведомственная'!F187</f>
        <v>782.9</v>
      </c>
      <c r="F191" s="17">
        <f>'№ 8 ведомственная'!G187</f>
        <v>782.9</v>
      </c>
      <c r="G191" s="17">
        <f>'№ 8 ведомственная'!H187</f>
        <v>782.9</v>
      </c>
      <c r="H191" s="2"/>
    </row>
    <row r="192" spans="1:8" ht="25.5" outlineLevel="3">
      <c r="A192" s="32" t="s">
        <v>94</v>
      </c>
      <c r="B192" s="33" t="s">
        <v>104</v>
      </c>
      <c r="C192" s="32"/>
      <c r="D192" s="34" t="s">
        <v>423</v>
      </c>
      <c r="E192" s="17">
        <f>E193+E194</f>
        <v>3319.5</v>
      </c>
      <c r="F192" s="17">
        <f t="shared" ref="F192" si="85">F193+F194</f>
        <v>3319.5</v>
      </c>
      <c r="G192" s="17">
        <f>G193+G194</f>
        <v>3319.5</v>
      </c>
      <c r="H192" s="2"/>
    </row>
    <row r="193" spans="1:8" ht="38.25" outlineLevel="4">
      <c r="A193" s="32" t="s">
        <v>94</v>
      </c>
      <c r="B193" s="33" t="s">
        <v>105</v>
      </c>
      <c r="C193" s="32"/>
      <c r="D193" s="34" t="s">
        <v>427</v>
      </c>
      <c r="E193" s="17">
        <f>E196</f>
        <v>656.8</v>
      </c>
      <c r="F193" s="17">
        <f t="shared" ref="F193:G193" si="86">F196</f>
        <v>656.8</v>
      </c>
      <c r="G193" s="17">
        <f t="shared" si="86"/>
        <v>656.8</v>
      </c>
      <c r="H193" s="2"/>
    </row>
    <row r="194" spans="1:8" ht="38.25" outlineLevel="4">
      <c r="A194" s="33" t="s">
        <v>94</v>
      </c>
      <c r="B194" s="33" t="s">
        <v>664</v>
      </c>
      <c r="C194" s="32"/>
      <c r="D194" s="34" t="s">
        <v>665</v>
      </c>
      <c r="E194" s="17">
        <f>E195</f>
        <v>2662.7</v>
      </c>
      <c r="F194" s="17">
        <f t="shared" ref="F194:G194" si="87">F195</f>
        <v>2662.7</v>
      </c>
      <c r="G194" s="17">
        <f t="shared" si="87"/>
        <v>2662.7</v>
      </c>
      <c r="H194" s="2"/>
    </row>
    <row r="195" spans="1:8" ht="25.5" outlineLevel="4">
      <c r="A195" s="33" t="s">
        <v>94</v>
      </c>
      <c r="B195" s="33" t="s">
        <v>664</v>
      </c>
      <c r="C195" s="32" t="s">
        <v>7</v>
      </c>
      <c r="D195" s="34" t="s">
        <v>347</v>
      </c>
      <c r="E195" s="17">
        <f>'№ 8 ведомственная'!F191</f>
        <v>2662.7</v>
      </c>
      <c r="F195" s="17">
        <f>'№ 8 ведомственная'!G191</f>
        <v>2662.7</v>
      </c>
      <c r="G195" s="17">
        <f>'№ 8 ведомственная'!H191</f>
        <v>2662.7</v>
      </c>
      <c r="H195" s="2"/>
    </row>
    <row r="196" spans="1:8" ht="38.25" outlineLevel="5">
      <c r="A196" s="32" t="s">
        <v>94</v>
      </c>
      <c r="B196" s="33" t="s">
        <v>106</v>
      </c>
      <c r="C196" s="32"/>
      <c r="D196" s="34" t="s">
        <v>426</v>
      </c>
      <c r="E196" s="17">
        <f>E197</f>
        <v>656.8</v>
      </c>
      <c r="F196" s="17">
        <f t="shared" ref="F196:G196" si="88">F197</f>
        <v>656.8</v>
      </c>
      <c r="G196" s="17">
        <f t="shared" si="88"/>
        <v>656.8</v>
      </c>
      <c r="H196" s="2"/>
    </row>
    <row r="197" spans="1:8" ht="25.5" outlineLevel="6">
      <c r="A197" s="32" t="s">
        <v>94</v>
      </c>
      <c r="B197" s="33" t="s">
        <v>106</v>
      </c>
      <c r="C197" s="32" t="s">
        <v>7</v>
      </c>
      <c r="D197" s="34" t="s">
        <v>347</v>
      </c>
      <c r="E197" s="17">
        <f>'№ 8 ведомственная'!F193</f>
        <v>656.8</v>
      </c>
      <c r="F197" s="17">
        <f>'№ 8 ведомственная'!G193</f>
        <v>656.8</v>
      </c>
      <c r="G197" s="17">
        <f>'№ 8 ведомственная'!H193</f>
        <v>656.8</v>
      </c>
      <c r="H197" s="2"/>
    </row>
    <row r="198" spans="1:8" outlineLevel="1">
      <c r="A198" s="32" t="s">
        <v>108</v>
      </c>
      <c r="B198" s="33"/>
      <c r="C198" s="32"/>
      <c r="D198" s="34" t="s">
        <v>315</v>
      </c>
      <c r="E198" s="17">
        <f>E199+E204</f>
        <v>481</v>
      </c>
      <c r="F198" s="17">
        <f>F199+F204</f>
        <v>481</v>
      </c>
      <c r="G198" s="17">
        <f>G199+G204</f>
        <v>481</v>
      </c>
      <c r="H198" s="2"/>
    </row>
    <row r="199" spans="1:8" ht="51" outlineLevel="2">
      <c r="A199" s="32" t="s">
        <v>108</v>
      </c>
      <c r="B199" s="33" t="s">
        <v>32</v>
      </c>
      <c r="C199" s="32"/>
      <c r="D199" s="34" t="s">
        <v>306</v>
      </c>
      <c r="E199" s="17">
        <f>E200</f>
        <v>300</v>
      </c>
      <c r="F199" s="17">
        <f t="shared" ref="F199:G201" si="89">F200</f>
        <v>300</v>
      </c>
      <c r="G199" s="17">
        <f t="shared" si="89"/>
        <v>300</v>
      </c>
      <c r="H199" s="2"/>
    </row>
    <row r="200" spans="1:8" ht="25.5" outlineLevel="3">
      <c r="A200" s="32" t="s">
        <v>108</v>
      </c>
      <c r="B200" s="33" t="s">
        <v>38</v>
      </c>
      <c r="C200" s="32"/>
      <c r="D200" s="34" t="s">
        <v>368</v>
      </c>
      <c r="E200" s="17">
        <f>E201</f>
        <v>300</v>
      </c>
      <c r="F200" s="17">
        <f t="shared" si="89"/>
        <v>300</v>
      </c>
      <c r="G200" s="17">
        <f t="shared" si="89"/>
        <v>300</v>
      </c>
      <c r="H200" s="2"/>
    </row>
    <row r="201" spans="1:8" ht="51" outlineLevel="4">
      <c r="A201" s="32" t="s">
        <v>108</v>
      </c>
      <c r="B201" s="33" t="s">
        <v>39</v>
      </c>
      <c r="C201" s="32"/>
      <c r="D201" s="34" t="s">
        <v>369</v>
      </c>
      <c r="E201" s="17">
        <f>E202</f>
        <v>300</v>
      </c>
      <c r="F201" s="17">
        <f t="shared" si="89"/>
        <v>300</v>
      </c>
      <c r="G201" s="17">
        <f t="shared" si="89"/>
        <v>300</v>
      </c>
      <c r="H201" s="2"/>
    </row>
    <row r="202" spans="1:8" outlineLevel="5">
      <c r="A202" s="32" t="s">
        <v>108</v>
      </c>
      <c r="B202" s="33" t="s">
        <v>109</v>
      </c>
      <c r="C202" s="32"/>
      <c r="D202" s="34" t="s">
        <v>430</v>
      </c>
      <c r="E202" s="17">
        <f>E203</f>
        <v>300</v>
      </c>
      <c r="F202" s="17">
        <f t="shared" ref="F202:G202" si="90">F203</f>
        <v>300</v>
      </c>
      <c r="G202" s="17">
        <f t="shared" si="90"/>
        <v>300</v>
      </c>
      <c r="H202" s="2"/>
    </row>
    <row r="203" spans="1:8" ht="25.5" outlineLevel="6">
      <c r="A203" s="32" t="s">
        <v>108</v>
      </c>
      <c r="B203" s="33" t="s">
        <v>109</v>
      </c>
      <c r="C203" s="32" t="s">
        <v>7</v>
      </c>
      <c r="D203" s="34" t="s">
        <v>347</v>
      </c>
      <c r="E203" s="17">
        <f>'№ 8 ведомственная'!F199</f>
        <v>300</v>
      </c>
      <c r="F203" s="17">
        <f>'№ 8 ведомственная'!G199</f>
        <v>300</v>
      </c>
      <c r="G203" s="17">
        <f>'№ 8 ведомственная'!H199</f>
        <v>300</v>
      </c>
      <c r="H203" s="2"/>
    </row>
    <row r="204" spans="1:8" ht="38.25" outlineLevel="2">
      <c r="A204" s="32" t="s">
        <v>108</v>
      </c>
      <c r="B204" s="33" t="s">
        <v>236</v>
      </c>
      <c r="C204" s="32"/>
      <c r="D204" s="34" t="s">
        <v>339</v>
      </c>
      <c r="E204" s="17">
        <f>E205</f>
        <v>181</v>
      </c>
      <c r="F204" s="17">
        <f t="shared" ref="F204:G205" si="91">F205</f>
        <v>181</v>
      </c>
      <c r="G204" s="17">
        <f t="shared" si="91"/>
        <v>181</v>
      </c>
      <c r="H204" s="2"/>
    </row>
    <row r="205" spans="1:8" outlineLevel="3">
      <c r="A205" s="32" t="s">
        <v>108</v>
      </c>
      <c r="B205" s="33" t="s">
        <v>237</v>
      </c>
      <c r="C205" s="32"/>
      <c r="D205" s="34" t="s">
        <v>526</v>
      </c>
      <c r="E205" s="17">
        <f>E206</f>
        <v>181</v>
      </c>
      <c r="F205" s="17">
        <f t="shared" si="91"/>
        <v>181</v>
      </c>
      <c r="G205" s="17">
        <f t="shared" si="91"/>
        <v>181</v>
      </c>
      <c r="H205" s="2"/>
    </row>
    <row r="206" spans="1:8" ht="38.25" outlineLevel="4">
      <c r="A206" s="32" t="s">
        <v>108</v>
      </c>
      <c r="B206" s="33" t="s">
        <v>238</v>
      </c>
      <c r="C206" s="32"/>
      <c r="D206" s="34" t="s">
        <v>527</v>
      </c>
      <c r="E206" s="17">
        <f>E207+E209</f>
        <v>181</v>
      </c>
      <c r="F206" s="17">
        <f t="shared" ref="F206:G206" si="92">F207+F209</f>
        <v>181</v>
      </c>
      <c r="G206" s="17">
        <f t="shared" si="92"/>
        <v>181</v>
      </c>
      <c r="H206" s="2"/>
    </row>
    <row r="207" spans="1:8" ht="38.25" outlineLevel="5">
      <c r="A207" s="32" t="s">
        <v>108</v>
      </c>
      <c r="B207" s="33" t="s">
        <v>239</v>
      </c>
      <c r="C207" s="32"/>
      <c r="D207" s="34" t="s">
        <v>528</v>
      </c>
      <c r="E207" s="17">
        <f>E208</f>
        <v>77</v>
      </c>
      <c r="F207" s="17">
        <f t="shared" ref="F207:G207" si="93">F208</f>
        <v>77</v>
      </c>
      <c r="G207" s="17">
        <f t="shared" si="93"/>
        <v>77</v>
      </c>
      <c r="H207" s="2"/>
    </row>
    <row r="208" spans="1:8" ht="25.5" outlineLevel="6">
      <c r="A208" s="32" t="s">
        <v>108</v>
      </c>
      <c r="B208" s="33" t="s">
        <v>239</v>
      </c>
      <c r="C208" s="32" t="s">
        <v>7</v>
      </c>
      <c r="D208" s="34" t="s">
        <v>347</v>
      </c>
      <c r="E208" s="17">
        <f>'№ 8 ведомственная'!F468</f>
        <v>77</v>
      </c>
      <c r="F208" s="17">
        <f>'№ 8 ведомственная'!G468</f>
        <v>77</v>
      </c>
      <c r="G208" s="17">
        <f>'№ 8 ведомственная'!H468</f>
        <v>77</v>
      </c>
      <c r="H208" s="2"/>
    </row>
    <row r="209" spans="1:8" outlineLevel="5">
      <c r="A209" s="32" t="s">
        <v>108</v>
      </c>
      <c r="B209" s="33" t="s">
        <v>240</v>
      </c>
      <c r="C209" s="32"/>
      <c r="D209" s="34" t="s">
        <v>529</v>
      </c>
      <c r="E209" s="17">
        <f>E210</f>
        <v>104</v>
      </c>
      <c r="F209" s="17">
        <f t="shared" ref="F209:G209" si="94">F210</f>
        <v>104</v>
      </c>
      <c r="G209" s="17">
        <f t="shared" si="94"/>
        <v>104</v>
      </c>
      <c r="H209" s="2"/>
    </row>
    <row r="210" spans="1:8" ht="25.5" outlineLevel="6">
      <c r="A210" s="32" t="s">
        <v>108</v>
      </c>
      <c r="B210" s="33" t="s">
        <v>240</v>
      </c>
      <c r="C210" s="32" t="s">
        <v>7</v>
      </c>
      <c r="D210" s="34" t="s">
        <v>347</v>
      </c>
      <c r="E210" s="17">
        <f>'№ 8 ведомственная'!F470</f>
        <v>104</v>
      </c>
      <c r="F210" s="17">
        <f>'№ 8 ведомственная'!G470</f>
        <v>104</v>
      </c>
      <c r="G210" s="17">
        <f>'№ 8 ведомственная'!H470</f>
        <v>104</v>
      </c>
      <c r="H210" s="2"/>
    </row>
    <row r="211" spans="1:8" s="51" customFormat="1">
      <c r="A211" s="37" t="s">
        <v>110</v>
      </c>
      <c r="B211" s="88"/>
      <c r="C211" s="37"/>
      <c r="D211" s="38" t="s">
        <v>291</v>
      </c>
      <c r="E211" s="14">
        <f>E212+E227+E247+E290</f>
        <v>44295.3</v>
      </c>
      <c r="F211" s="14">
        <f>F212+F227+F247+F290</f>
        <v>40622.9</v>
      </c>
      <c r="G211" s="14">
        <f>G212+G227+G247+G290</f>
        <v>40422.9</v>
      </c>
      <c r="H211" s="4"/>
    </row>
    <row r="212" spans="1:8" outlineLevel="1">
      <c r="A212" s="32" t="s">
        <v>111</v>
      </c>
      <c r="B212" s="33"/>
      <c r="C212" s="32"/>
      <c r="D212" s="34" t="s">
        <v>316</v>
      </c>
      <c r="E212" s="17">
        <f>E213+E220</f>
        <v>1460</v>
      </c>
      <c r="F212" s="17">
        <f t="shared" ref="F212:G212" si="95">F213+F220</f>
        <v>1450</v>
      </c>
      <c r="G212" s="17">
        <f t="shared" si="95"/>
        <v>1250</v>
      </c>
      <c r="H212" s="2"/>
    </row>
    <row r="213" spans="1:8" ht="51" outlineLevel="2">
      <c r="A213" s="32" t="s">
        <v>111</v>
      </c>
      <c r="B213" s="33" t="s">
        <v>87</v>
      </c>
      <c r="C213" s="32"/>
      <c r="D213" s="34" t="s">
        <v>312</v>
      </c>
      <c r="E213" s="17">
        <f>E214</f>
        <v>1250</v>
      </c>
      <c r="F213" s="17">
        <f t="shared" ref="F213:G214" si="96">F214</f>
        <v>1250</v>
      </c>
      <c r="G213" s="17">
        <f t="shared" si="96"/>
        <v>1250</v>
      </c>
      <c r="H213" s="2"/>
    </row>
    <row r="214" spans="1:8" ht="25.5" outlineLevel="3">
      <c r="A214" s="32" t="s">
        <v>111</v>
      </c>
      <c r="B214" s="33" t="s">
        <v>112</v>
      </c>
      <c r="C214" s="32"/>
      <c r="D214" s="34" t="s">
        <v>432</v>
      </c>
      <c r="E214" s="17">
        <f>E215</f>
        <v>1250</v>
      </c>
      <c r="F214" s="17">
        <f t="shared" si="96"/>
        <v>1250</v>
      </c>
      <c r="G214" s="17">
        <f t="shared" si="96"/>
        <v>1250</v>
      </c>
      <c r="H214" s="2"/>
    </row>
    <row r="215" spans="1:8" ht="25.5" outlineLevel="4">
      <c r="A215" s="32" t="s">
        <v>111</v>
      </c>
      <c r="B215" s="33" t="s">
        <v>113</v>
      </c>
      <c r="C215" s="32"/>
      <c r="D215" s="34" t="s">
        <v>433</v>
      </c>
      <c r="E215" s="17">
        <f>E216+E218</f>
        <v>1250</v>
      </c>
      <c r="F215" s="17">
        <f t="shared" ref="F215:G215" si="97">F216+F218</f>
        <v>1250</v>
      </c>
      <c r="G215" s="17">
        <f t="shared" si="97"/>
        <v>1250</v>
      </c>
      <c r="H215" s="2"/>
    </row>
    <row r="216" spans="1:8" ht="25.5" outlineLevel="5">
      <c r="A216" s="32" t="s">
        <v>111</v>
      </c>
      <c r="B216" s="33" t="s">
        <v>114</v>
      </c>
      <c r="C216" s="32"/>
      <c r="D216" s="34" t="s">
        <v>434</v>
      </c>
      <c r="E216" s="17">
        <f>E217</f>
        <v>500</v>
      </c>
      <c r="F216" s="17">
        <f t="shared" ref="F216:G216" si="98">F217</f>
        <v>500</v>
      </c>
      <c r="G216" s="17">
        <f t="shared" si="98"/>
        <v>500</v>
      </c>
      <c r="H216" s="2"/>
    </row>
    <row r="217" spans="1:8" outlineLevel="6">
      <c r="A217" s="32" t="s">
        <v>111</v>
      </c>
      <c r="B217" s="33" t="s">
        <v>114</v>
      </c>
      <c r="C217" s="32" t="s">
        <v>8</v>
      </c>
      <c r="D217" s="34" t="s">
        <v>348</v>
      </c>
      <c r="E217" s="17">
        <f>'№ 8 ведомственная'!F206</f>
        <v>500</v>
      </c>
      <c r="F217" s="17">
        <f>'№ 8 ведомственная'!G206</f>
        <v>500</v>
      </c>
      <c r="G217" s="17">
        <f>'№ 8 ведомственная'!H206</f>
        <v>500</v>
      </c>
      <c r="H217" s="2"/>
    </row>
    <row r="218" spans="1:8" ht="38.25" outlineLevel="5">
      <c r="A218" s="32" t="s">
        <v>111</v>
      </c>
      <c r="B218" s="33" t="s">
        <v>115</v>
      </c>
      <c r="C218" s="32"/>
      <c r="D218" s="34" t="s">
        <v>435</v>
      </c>
      <c r="E218" s="17">
        <f>E219</f>
        <v>750</v>
      </c>
      <c r="F218" s="17">
        <f t="shared" ref="F218:G218" si="99">F219</f>
        <v>750</v>
      </c>
      <c r="G218" s="17">
        <f t="shared" si="99"/>
        <v>750</v>
      </c>
      <c r="H218" s="2"/>
    </row>
    <row r="219" spans="1:8" ht="25.5" outlineLevel="6">
      <c r="A219" s="32" t="s">
        <v>111</v>
      </c>
      <c r="B219" s="33" t="s">
        <v>115</v>
      </c>
      <c r="C219" s="32" t="s">
        <v>7</v>
      </c>
      <c r="D219" s="34" t="s">
        <v>347</v>
      </c>
      <c r="E219" s="17">
        <f>'№ 8 ведомственная'!F208</f>
        <v>750</v>
      </c>
      <c r="F219" s="17">
        <f>'№ 8 ведомственная'!G208</f>
        <v>750</v>
      </c>
      <c r="G219" s="17">
        <f>'№ 8 ведомственная'!H208</f>
        <v>750</v>
      </c>
      <c r="H219" s="2"/>
    </row>
    <row r="220" spans="1:8" ht="51" outlineLevel="2">
      <c r="A220" s="32" t="s">
        <v>111</v>
      </c>
      <c r="B220" s="33" t="s">
        <v>116</v>
      </c>
      <c r="C220" s="32"/>
      <c r="D220" s="34" t="s">
        <v>317</v>
      </c>
      <c r="E220" s="17">
        <f>E221</f>
        <v>210</v>
      </c>
      <c r="F220" s="17">
        <f t="shared" ref="F220:G221" si="100">F221</f>
        <v>200</v>
      </c>
      <c r="G220" s="17">
        <f t="shared" si="100"/>
        <v>0</v>
      </c>
      <c r="H220" s="2"/>
    </row>
    <row r="221" spans="1:8" ht="25.5" outlineLevel="3">
      <c r="A221" s="32" t="s">
        <v>111</v>
      </c>
      <c r="B221" s="33" t="s">
        <v>117</v>
      </c>
      <c r="C221" s="32"/>
      <c r="D221" s="34" t="s">
        <v>436</v>
      </c>
      <c r="E221" s="17">
        <f>E222</f>
        <v>210</v>
      </c>
      <c r="F221" s="17">
        <f t="shared" si="100"/>
        <v>200</v>
      </c>
      <c r="G221" s="17">
        <f t="shared" si="100"/>
        <v>0</v>
      </c>
      <c r="H221" s="2"/>
    </row>
    <row r="222" spans="1:8" ht="25.5" outlineLevel="4">
      <c r="A222" s="32" t="s">
        <v>111</v>
      </c>
      <c r="B222" s="33" t="s">
        <v>118</v>
      </c>
      <c r="C222" s="32"/>
      <c r="D222" s="34" t="s">
        <v>437</v>
      </c>
      <c r="E222" s="17">
        <f>E223+E225</f>
        <v>210</v>
      </c>
      <c r="F222" s="17">
        <f t="shared" ref="F222:G222" si="101">F223+F225</f>
        <v>200</v>
      </c>
      <c r="G222" s="17">
        <f t="shared" si="101"/>
        <v>0</v>
      </c>
      <c r="H222" s="2"/>
    </row>
    <row r="223" spans="1:8" outlineLevel="5">
      <c r="A223" s="32" t="s">
        <v>111</v>
      </c>
      <c r="B223" s="33" t="s">
        <v>119</v>
      </c>
      <c r="C223" s="32"/>
      <c r="D223" s="34" t="s">
        <v>578</v>
      </c>
      <c r="E223" s="17">
        <f>E224</f>
        <v>200</v>
      </c>
      <c r="F223" s="17">
        <f t="shared" ref="F223:G223" si="102">F224</f>
        <v>200</v>
      </c>
      <c r="G223" s="17">
        <f t="shared" si="102"/>
        <v>0</v>
      </c>
      <c r="H223" s="2"/>
    </row>
    <row r="224" spans="1:8" ht="25.5" outlineLevel="6">
      <c r="A224" s="32" t="s">
        <v>111</v>
      </c>
      <c r="B224" s="33" t="s">
        <v>119</v>
      </c>
      <c r="C224" s="32" t="s">
        <v>7</v>
      </c>
      <c r="D224" s="34" t="s">
        <v>347</v>
      </c>
      <c r="E224" s="17">
        <f>'№ 8 ведомственная'!F213</f>
        <v>200</v>
      </c>
      <c r="F224" s="17">
        <f>'№ 8 ведомственная'!G213</f>
        <v>200</v>
      </c>
      <c r="G224" s="17">
        <f>'№ 8 ведомственная'!H213</f>
        <v>0</v>
      </c>
      <c r="H224" s="2"/>
    </row>
    <row r="225" spans="1:8" ht="38.25" outlineLevel="5">
      <c r="A225" s="32" t="s">
        <v>111</v>
      </c>
      <c r="B225" s="33" t="s">
        <v>121</v>
      </c>
      <c r="C225" s="32"/>
      <c r="D225" s="34" t="s">
        <v>440</v>
      </c>
      <c r="E225" s="17">
        <f>E226</f>
        <v>10</v>
      </c>
      <c r="F225" s="17">
        <f t="shared" ref="F225:G225" si="103">F226</f>
        <v>0</v>
      </c>
      <c r="G225" s="17">
        <f t="shared" si="103"/>
        <v>0</v>
      </c>
      <c r="H225" s="2"/>
    </row>
    <row r="226" spans="1:8" ht="25.5" outlineLevel="6">
      <c r="A226" s="32" t="s">
        <v>111</v>
      </c>
      <c r="B226" s="33" t="s">
        <v>121</v>
      </c>
      <c r="C226" s="32" t="s">
        <v>120</v>
      </c>
      <c r="D226" s="34" t="s">
        <v>439</v>
      </c>
      <c r="E226" s="17">
        <f>'№ 8 ведомственная'!F215</f>
        <v>10</v>
      </c>
      <c r="F226" s="17">
        <f>'№ 8 ведомственная'!G215</f>
        <v>0</v>
      </c>
      <c r="G226" s="17">
        <f>'№ 8 ведомственная'!H215</f>
        <v>0</v>
      </c>
      <c r="H226" s="2"/>
    </row>
    <row r="227" spans="1:8" outlineLevel="1">
      <c r="A227" s="32" t="s">
        <v>122</v>
      </c>
      <c r="B227" s="33"/>
      <c r="C227" s="32"/>
      <c r="D227" s="34" t="s">
        <v>318</v>
      </c>
      <c r="E227" s="17">
        <f>E228</f>
        <v>6000</v>
      </c>
      <c r="F227" s="17">
        <f t="shared" ref="F227:G227" si="104">F228</f>
        <v>5800</v>
      </c>
      <c r="G227" s="17">
        <f t="shared" si="104"/>
        <v>5800</v>
      </c>
      <c r="H227" s="2"/>
    </row>
    <row r="228" spans="1:8" ht="51" outlineLevel="2">
      <c r="A228" s="32" t="s">
        <v>122</v>
      </c>
      <c r="B228" s="33" t="s">
        <v>87</v>
      </c>
      <c r="C228" s="32"/>
      <c r="D228" s="34" t="s">
        <v>312</v>
      </c>
      <c r="E228" s="17">
        <f>E229</f>
        <v>6000</v>
      </c>
      <c r="F228" s="17">
        <f t="shared" ref="F228:G228" si="105">F229</f>
        <v>5800</v>
      </c>
      <c r="G228" s="17">
        <f t="shared" si="105"/>
        <v>5800</v>
      </c>
      <c r="H228" s="2"/>
    </row>
    <row r="229" spans="1:8" ht="25.5" outlineLevel="3">
      <c r="A229" s="32" t="s">
        <v>122</v>
      </c>
      <c r="B229" s="33" t="s">
        <v>112</v>
      </c>
      <c r="C229" s="32"/>
      <c r="D229" s="34" t="s">
        <v>432</v>
      </c>
      <c r="E229" s="17">
        <f>E230+E235+E244</f>
        <v>6000</v>
      </c>
      <c r="F229" s="17">
        <f>F230+F235+F244</f>
        <v>5800</v>
      </c>
      <c r="G229" s="17">
        <f>G230+G235+G244</f>
        <v>5800</v>
      </c>
      <c r="H229" s="2"/>
    </row>
    <row r="230" spans="1:8" ht="25.5" outlineLevel="4">
      <c r="A230" s="32" t="s">
        <v>122</v>
      </c>
      <c r="B230" s="33" t="s">
        <v>123</v>
      </c>
      <c r="C230" s="32"/>
      <c r="D230" s="34" t="s">
        <v>441</v>
      </c>
      <c r="E230" s="17">
        <f>E231+E233</f>
        <v>500</v>
      </c>
      <c r="F230" s="17">
        <f t="shared" ref="F230:G230" si="106">F231+F233</f>
        <v>300</v>
      </c>
      <c r="G230" s="17">
        <f t="shared" si="106"/>
        <v>300</v>
      </c>
      <c r="H230" s="2"/>
    </row>
    <row r="231" spans="1:8" ht="25.5" outlineLevel="5">
      <c r="A231" s="32" t="s">
        <v>122</v>
      </c>
      <c r="B231" s="33" t="s">
        <v>124</v>
      </c>
      <c r="C231" s="32"/>
      <c r="D231" s="34" t="s">
        <v>442</v>
      </c>
      <c r="E231" s="17">
        <f>E232</f>
        <v>100</v>
      </c>
      <c r="F231" s="17">
        <f t="shared" ref="F231:G231" si="107">F232</f>
        <v>100</v>
      </c>
      <c r="G231" s="17">
        <f t="shared" si="107"/>
        <v>100</v>
      </c>
      <c r="H231" s="2"/>
    </row>
    <row r="232" spans="1:8" ht="25.5" outlineLevel="6">
      <c r="A232" s="32" t="s">
        <v>122</v>
      </c>
      <c r="B232" s="33" t="s">
        <v>124</v>
      </c>
      <c r="C232" s="32" t="s">
        <v>7</v>
      </c>
      <c r="D232" s="34" t="s">
        <v>347</v>
      </c>
      <c r="E232" s="17">
        <f>'№ 8 ведомственная'!F221</f>
        <v>100</v>
      </c>
      <c r="F232" s="17">
        <f>'№ 8 ведомственная'!G221</f>
        <v>100</v>
      </c>
      <c r="G232" s="17">
        <f>'№ 8 ведомственная'!H221</f>
        <v>100</v>
      </c>
      <c r="H232" s="2"/>
    </row>
    <row r="233" spans="1:8" outlineLevel="5">
      <c r="A233" s="32" t="s">
        <v>122</v>
      </c>
      <c r="B233" s="33" t="s">
        <v>125</v>
      </c>
      <c r="C233" s="32"/>
      <c r="D233" s="34" t="s">
        <v>443</v>
      </c>
      <c r="E233" s="17">
        <f>E234</f>
        <v>400</v>
      </c>
      <c r="F233" s="17">
        <f t="shared" ref="F233:G233" si="108">F234</f>
        <v>200</v>
      </c>
      <c r="G233" s="17">
        <f t="shared" si="108"/>
        <v>200</v>
      </c>
      <c r="H233" s="2"/>
    </row>
    <row r="234" spans="1:8" ht="25.5" outlineLevel="6">
      <c r="A234" s="32" t="s">
        <v>122</v>
      </c>
      <c r="B234" s="33" t="s">
        <v>125</v>
      </c>
      <c r="C234" s="32" t="s">
        <v>7</v>
      </c>
      <c r="D234" s="34" t="s">
        <v>347</v>
      </c>
      <c r="E234" s="17">
        <f>'№ 8 ведомственная'!F223</f>
        <v>400</v>
      </c>
      <c r="F234" s="17">
        <f>'№ 8 ведомственная'!G223</f>
        <v>200</v>
      </c>
      <c r="G234" s="17">
        <f>'№ 8 ведомственная'!H223</f>
        <v>200</v>
      </c>
      <c r="H234" s="2"/>
    </row>
    <row r="235" spans="1:8" ht="25.5" outlineLevel="4">
      <c r="A235" s="32" t="s">
        <v>122</v>
      </c>
      <c r="B235" s="33" t="s">
        <v>126</v>
      </c>
      <c r="C235" s="32"/>
      <c r="D235" s="34" t="s">
        <v>444</v>
      </c>
      <c r="E235" s="17">
        <f>E236+E238+E240+E242</f>
        <v>4500</v>
      </c>
      <c r="F235" s="17">
        <f t="shared" ref="F235:G235" si="109">F236+F238+F240+F242</f>
        <v>4500</v>
      </c>
      <c r="G235" s="17">
        <f t="shared" si="109"/>
        <v>4500</v>
      </c>
      <c r="H235" s="2"/>
    </row>
    <row r="236" spans="1:8" outlineLevel="5">
      <c r="A236" s="32" t="s">
        <v>122</v>
      </c>
      <c r="B236" s="33" t="s">
        <v>127</v>
      </c>
      <c r="C236" s="32"/>
      <c r="D236" s="34" t="s">
        <v>445</v>
      </c>
      <c r="E236" s="17">
        <f>E237</f>
        <v>1800</v>
      </c>
      <c r="F236" s="17">
        <f t="shared" ref="F236:G236" si="110">F237</f>
        <v>1800</v>
      </c>
      <c r="G236" s="17">
        <f t="shared" si="110"/>
        <v>1800</v>
      </c>
      <c r="H236" s="2"/>
    </row>
    <row r="237" spans="1:8" ht="25.5" outlineLevel="6">
      <c r="A237" s="32" t="s">
        <v>122</v>
      </c>
      <c r="B237" s="33" t="s">
        <v>127</v>
      </c>
      <c r="C237" s="32" t="s">
        <v>7</v>
      </c>
      <c r="D237" s="34" t="s">
        <v>347</v>
      </c>
      <c r="E237" s="17">
        <f>'№ 8 ведомственная'!F226</f>
        <v>1800</v>
      </c>
      <c r="F237" s="17">
        <f>'№ 8 ведомственная'!G226</f>
        <v>1800</v>
      </c>
      <c r="G237" s="17">
        <f>'№ 8 ведомственная'!H226</f>
        <v>1800</v>
      </c>
      <c r="H237" s="2"/>
    </row>
    <row r="238" spans="1:8" outlineLevel="5">
      <c r="A238" s="32" t="s">
        <v>122</v>
      </c>
      <c r="B238" s="33" t="s">
        <v>128</v>
      </c>
      <c r="C238" s="32"/>
      <c r="D238" s="34" t="s">
        <v>640</v>
      </c>
      <c r="E238" s="17">
        <f>E239</f>
        <v>1500</v>
      </c>
      <c r="F238" s="17">
        <f t="shared" ref="F238:G238" si="111">F239</f>
        <v>1500</v>
      </c>
      <c r="G238" s="17">
        <f t="shared" si="111"/>
        <v>1500</v>
      </c>
      <c r="H238" s="2"/>
    </row>
    <row r="239" spans="1:8" ht="25.5" outlineLevel="6">
      <c r="A239" s="32" t="s">
        <v>122</v>
      </c>
      <c r="B239" s="33" t="s">
        <v>128</v>
      </c>
      <c r="C239" s="32" t="s">
        <v>7</v>
      </c>
      <c r="D239" s="34" t="s">
        <v>347</v>
      </c>
      <c r="E239" s="17">
        <f>'№ 8 ведомственная'!F228</f>
        <v>1500</v>
      </c>
      <c r="F239" s="17">
        <f>'№ 8 ведомственная'!G228</f>
        <v>1500</v>
      </c>
      <c r="G239" s="17">
        <f>'№ 8 ведомственная'!H228</f>
        <v>1500</v>
      </c>
      <c r="H239" s="2"/>
    </row>
    <row r="240" spans="1:8" ht="38.25" outlineLevel="5">
      <c r="A240" s="32" t="s">
        <v>122</v>
      </c>
      <c r="B240" s="33" t="s">
        <v>129</v>
      </c>
      <c r="C240" s="32"/>
      <c r="D240" s="34" t="s">
        <v>446</v>
      </c>
      <c r="E240" s="17">
        <f>E241</f>
        <v>200</v>
      </c>
      <c r="F240" s="17">
        <f t="shared" ref="F240:G240" si="112">F241</f>
        <v>200</v>
      </c>
      <c r="G240" s="17">
        <f t="shared" si="112"/>
        <v>200</v>
      </c>
      <c r="H240" s="2"/>
    </row>
    <row r="241" spans="1:8" ht="25.5" outlineLevel="6">
      <c r="A241" s="32" t="s">
        <v>122</v>
      </c>
      <c r="B241" s="33" t="s">
        <v>129</v>
      </c>
      <c r="C241" s="32" t="s">
        <v>7</v>
      </c>
      <c r="D241" s="34" t="s">
        <v>347</v>
      </c>
      <c r="E241" s="17">
        <f>'№ 8 ведомственная'!F230</f>
        <v>200</v>
      </c>
      <c r="F241" s="17">
        <f>'№ 8 ведомственная'!G230</f>
        <v>200</v>
      </c>
      <c r="G241" s="17">
        <f>'№ 8 ведомственная'!H230</f>
        <v>200</v>
      </c>
      <c r="H241" s="2"/>
    </row>
    <row r="242" spans="1:8" ht="63.75" outlineLevel="5">
      <c r="A242" s="32" t="s">
        <v>122</v>
      </c>
      <c r="B242" s="33" t="s">
        <v>617</v>
      </c>
      <c r="C242" s="32"/>
      <c r="D242" s="34" t="s">
        <v>608</v>
      </c>
      <c r="E242" s="17">
        <f>E243</f>
        <v>1000</v>
      </c>
      <c r="F242" s="17">
        <f t="shared" ref="F242:G242" si="113">F243</f>
        <v>1000</v>
      </c>
      <c r="G242" s="17">
        <f t="shared" si="113"/>
        <v>1000</v>
      </c>
      <c r="H242" s="2"/>
    </row>
    <row r="243" spans="1:8" outlineLevel="6">
      <c r="A243" s="32" t="s">
        <v>122</v>
      </c>
      <c r="B243" s="33" t="s">
        <v>617</v>
      </c>
      <c r="C243" s="32" t="s">
        <v>8</v>
      </c>
      <c r="D243" s="34" t="s">
        <v>348</v>
      </c>
      <c r="E243" s="17">
        <f>'№ 8 ведомственная'!F232</f>
        <v>1000</v>
      </c>
      <c r="F243" s="17">
        <f>'№ 8 ведомственная'!G232</f>
        <v>1000</v>
      </c>
      <c r="G243" s="17">
        <f>'№ 8 ведомственная'!H232</f>
        <v>1000</v>
      </c>
      <c r="H243" s="2"/>
    </row>
    <row r="244" spans="1:8" ht="25.5" outlineLevel="4">
      <c r="A244" s="32" t="s">
        <v>122</v>
      </c>
      <c r="B244" s="33" t="s">
        <v>130</v>
      </c>
      <c r="C244" s="32"/>
      <c r="D244" s="34" t="s">
        <v>447</v>
      </c>
      <c r="E244" s="17">
        <f>E245</f>
        <v>1000</v>
      </c>
      <c r="F244" s="17">
        <f t="shared" ref="F244:G244" si="114">F245</f>
        <v>1000</v>
      </c>
      <c r="G244" s="17">
        <f t="shared" si="114"/>
        <v>1000</v>
      </c>
      <c r="H244" s="2"/>
    </row>
    <row r="245" spans="1:8" outlineLevel="5">
      <c r="A245" s="32" t="s">
        <v>122</v>
      </c>
      <c r="B245" s="33" t="s">
        <v>704</v>
      </c>
      <c r="C245" s="32"/>
      <c r="D245" s="34" t="s">
        <v>448</v>
      </c>
      <c r="E245" s="17">
        <f>E246</f>
        <v>1000</v>
      </c>
      <c r="F245" s="17">
        <f t="shared" ref="F245:G245" si="115">F246</f>
        <v>1000</v>
      </c>
      <c r="G245" s="17">
        <f t="shared" si="115"/>
        <v>1000</v>
      </c>
      <c r="H245" s="2"/>
    </row>
    <row r="246" spans="1:8" ht="25.5" outlineLevel="6">
      <c r="A246" s="32" t="s">
        <v>122</v>
      </c>
      <c r="B246" s="33" t="s">
        <v>704</v>
      </c>
      <c r="C246" s="32" t="s">
        <v>7</v>
      </c>
      <c r="D246" s="34" t="s">
        <v>347</v>
      </c>
      <c r="E246" s="17">
        <f>'№ 8 ведомственная'!F235</f>
        <v>1000</v>
      </c>
      <c r="F246" s="17">
        <f>'№ 8 ведомственная'!G235</f>
        <v>1000</v>
      </c>
      <c r="G246" s="17">
        <f>'№ 8 ведомственная'!H235</f>
        <v>1000</v>
      </c>
      <c r="H246" s="2"/>
    </row>
    <row r="247" spans="1:8" outlineLevel="1">
      <c r="A247" s="32" t="s">
        <v>131</v>
      </c>
      <c r="B247" s="33"/>
      <c r="C247" s="32"/>
      <c r="D247" s="34" t="s">
        <v>319</v>
      </c>
      <c r="E247" s="17">
        <f>E248+E280+E275</f>
        <v>20235.7</v>
      </c>
      <c r="F247" s="17">
        <f t="shared" ref="F247:G247" si="116">F248+F280+F275</f>
        <v>18640</v>
      </c>
      <c r="G247" s="17">
        <f t="shared" si="116"/>
        <v>18640</v>
      </c>
      <c r="H247" s="2"/>
    </row>
    <row r="248" spans="1:8" ht="51" outlineLevel="2">
      <c r="A248" s="32" t="s">
        <v>131</v>
      </c>
      <c r="B248" s="33" t="s">
        <v>87</v>
      </c>
      <c r="C248" s="32"/>
      <c r="D248" s="34" t="s">
        <v>312</v>
      </c>
      <c r="E248" s="17">
        <f>E249</f>
        <v>17800</v>
      </c>
      <c r="F248" s="17">
        <f t="shared" ref="F248:G248" si="117">F249</f>
        <v>17750</v>
      </c>
      <c r="G248" s="17">
        <f t="shared" si="117"/>
        <v>17750</v>
      </c>
      <c r="H248" s="2"/>
    </row>
    <row r="249" spans="1:8" ht="25.5" outlineLevel="3">
      <c r="A249" s="32" t="s">
        <v>131</v>
      </c>
      <c r="B249" s="33" t="s">
        <v>88</v>
      </c>
      <c r="C249" s="32"/>
      <c r="D249" s="34" t="s">
        <v>409</v>
      </c>
      <c r="E249" s="17">
        <f>E250+E257+E272</f>
        <v>17800</v>
      </c>
      <c r="F249" s="17">
        <f>F250+F257+F272</f>
        <v>17750</v>
      </c>
      <c r="G249" s="17">
        <f>G250+G257+G272</f>
        <v>17750</v>
      </c>
      <c r="H249" s="2"/>
    </row>
    <row r="250" spans="1:8" outlineLevel="4">
      <c r="A250" s="32" t="s">
        <v>131</v>
      </c>
      <c r="B250" s="33" t="s">
        <v>132</v>
      </c>
      <c r="C250" s="32"/>
      <c r="D250" s="34" t="s">
        <v>449</v>
      </c>
      <c r="E250" s="17">
        <f>E251+E253+E255</f>
        <v>10000</v>
      </c>
      <c r="F250" s="17">
        <f t="shared" ref="F250:G250" si="118">F251+F253+F255</f>
        <v>10000</v>
      </c>
      <c r="G250" s="17">
        <f t="shared" si="118"/>
        <v>10000</v>
      </c>
      <c r="H250" s="2"/>
    </row>
    <row r="251" spans="1:8" ht="25.5" outlineLevel="5">
      <c r="A251" s="32" t="s">
        <v>131</v>
      </c>
      <c r="B251" s="33" t="s">
        <v>133</v>
      </c>
      <c r="C251" s="32"/>
      <c r="D251" s="34" t="s">
        <v>450</v>
      </c>
      <c r="E251" s="17">
        <f>E252</f>
        <v>8400</v>
      </c>
      <c r="F251" s="17">
        <f t="shared" ref="F251:G251" si="119">F252</f>
        <v>8400</v>
      </c>
      <c r="G251" s="17">
        <f t="shared" si="119"/>
        <v>8400</v>
      </c>
      <c r="H251" s="2"/>
    </row>
    <row r="252" spans="1:8" ht="25.5" outlineLevel="6">
      <c r="A252" s="32" t="s">
        <v>131</v>
      </c>
      <c r="B252" s="33" t="s">
        <v>133</v>
      </c>
      <c r="C252" s="32" t="s">
        <v>7</v>
      </c>
      <c r="D252" s="34" t="s">
        <v>347</v>
      </c>
      <c r="E252" s="17">
        <f>'№ 8 ведомственная'!F241</f>
        <v>8400</v>
      </c>
      <c r="F252" s="17">
        <f>'№ 8 ведомственная'!G241</f>
        <v>8400</v>
      </c>
      <c r="G252" s="17">
        <f>'№ 8 ведомственная'!H241</f>
        <v>8400</v>
      </c>
      <c r="H252" s="2"/>
    </row>
    <row r="253" spans="1:8" outlineLevel="5">
      <c r="A253" s="32" t="s">
        <v>131</v>
      </c>
      <c r="B253" s="33" t="s">
        <v>134</v>
      </c>
      <c r="C253" s="32"/>
      <c r="D253" s="34" t="s">
        <v>451</v>
      </c>
      <c r="E253" s="17">
        <f>E254</f>
        <v>1100</v>
      </c>
      <c r="F253" s="17">
        <f t="shared" ref="F253:G253" si="120">F254</f>
        <v>1100</v>
      </c>
      <c r="G253" s="17">
        <f t="shared" si="120"/>
        <v>1100</v>
      </c>
      <c r="H253" s="2"/>
    </row>
    <row r="254" spans="1:8" ht="25.5" outlineLevel="6">
      <c r="A254" s="32" t="s">
        <v>131</v>
      </c>
      <c r="B254" s="33" t="s">
        <v>134</v>
      </c>
      <c r="C254" s="32" t="s">
        <v>42</v>
      </c>
      <c r="D254" s="34" t="s">
        <v>373</v>
      </c>
      <c r="E254" s="17">
        <f>'№ 8 ведомственная'!F243</f>
        <v>1100</v>
      </c>
      <c r="F254" s="17">
        <f>'№ 8 ведомственная'!G243</f>
        <v>1100</v>
      </c>
      <c r="G254" s="17">
        <f>'№ 8 ведомственная'!H243</f>
        <v>1100</v>
      </c>
      <c r="H254" s="2"/>
    </row>
    <row r="255" spans="1:8" ht="38.25" outlineLevel="5">
      <c r="A255" s="32" t="s">
        <v>131</v>
      </c>
      <c r="B255" s="33" t="s">
        <v>135</v>
      </c>
      <c r="C255" s="32"/>
      <c r="D255" s="34" t="s">
        <v>452</v>
      </c>
      <c r="E255" s="17">
        <f>E256</f>
        <v>500</v>
      </c>
      <c r="F255" s="17">
        <f t="shared" ref="F255:G255" si="121">F256</f>
        <v>500</v>
      </c>
      <c r="G255" s="17">
        <f t="shared" si="121"/>
        <v>500</v>
      </c>
      <c r="H255" s="2"/>
    </row>
    <row r="256" spans="1:8" ht="25.5" outlineLevel="6">
      <c r="A256" s="32" t="s">
        <v>131</v>
      </c>
      <c r="B256" s="33" t="s">
        <v>135</v>
      </c>
      <c r="C256" s="32" t="s">
        <v>7</v>
      </c>
      <c r="D256" s="34" t="s">
        <v>347</v>
      </c>
      <c r="E256" s="17">
        <f>'№ 8 ведомственная'!F245</f>
        <v>500</v>
      </c>
      <c r="F256" s="17">
        <f>'№ 8 ведомственная'!G245</f>
        <v>500</v>
      </c>
      <c r="G256" s="17">
        <f>'№ 8 ведомственная'!H245</f>
        <v>500</v>
      </c>
      <c r="H256" s="2"/>
    </row>
    <row r="257" spans="1:8" ht="25.5" outlineLevel="4">
      <c r="A257" s="32" t="s">
        <v>131</v>
      </c>
      <c r="B257" s="33" t="s">
        <v>89</v>
      </c>
      <c r="C257" s="32"/>
      <c r="D257" s="34" t="s">
        <v>410</v>
      </c>
      <c r="E257" s="17">
        <f>E258+E260+E262+E264+E266+E268+E270</f>
        <v>6600</v>
      </c>
      <c r="F257" s="17">
        <f t="shared" ref="F257:G257" si="122">F258+F260+F262+F264+F266+F268+F270</f>
        <v>6550</v>
      </c>
      <c r="G257" s="17">
        <f t="shared" si="122"/>
        <v>6550</v>
      </c>
      <c r="H257" s="2"/>
    </row>
    <row r="258" spans="1:8" outlineLevel="5">
      <c r="A258" s="32" t="s">
        <v>131</v>
      </c>
      <c r="B258" s="33" t="s">
        <v>136</v>
      </c>
      <c r="C258" s="32"/>
      <c r="D258" s="34" t="s">
        <v>454</v>
      </c>
      <c r="E258" s="17">
        <f>E259</f>
        <v>4600</v>
      </c>
      <c r="F258" s="17">
        <f t="shared" ref="F258:G258" si="123">F259</f>
        <v>4600</v>
      </c>
      <c r="G258" s="17">
        <f t="shared" si="123"/>
        <v>4600</v>
      </c>
      <c r="H258" s="2"/>
    </row>
    <row r="259" spans="1:8" ht="25.5" outlineLevel="6">
      <c r="A259" s="32" t="s">
        <v>131</v>
      </c>
      <c r="B259" s="33" t="s">
        <v>136</v>
      </c>
      <c r="C259" s="32" t="s">
        <v>42</v>
      </c>
      <c r="D259" s="34" t="s">
        <v>373</v>
      </c>
      <c r="E259" s="17">
        <f>'№ 8 ведомственная'!F248</f>
        <v>4600</v>
      </c>
      <c r="F259" s="17">
        <f>'№ 8 ведомственная'!G248</f>
        <v>4600</v>
      </c>
      <c r="G259" s="17">
        <f>'№ 8 ведомственная'!H248</f>
        <v>4600</v>
      </c>
      <c r="H259" s="2"/>
    </row>
    <row r="260" spans="1:8" outlineLevel="5">
      <c r="A260" s="32" t="s">
        <v>131</v>
      </c>
      <c r="B260" s="33" t="s">
        <v>137</v>
      </c>
      <c r="C260" s="32"/>
      <c r="D260" s="34" t="s">
        <v>455</v>
      </c>
      <c r="E260" s="17">
        <f>E261</f>
        <v>300</v>
      </c>
      <c r="F260" s="17">
        <f t="shared" ref="F260:G260" si="124">F261</f>
        <v>300</v>
      </c>
      <c r="G260" s="17">
        <f t="shared" si="124"/>
        <v>300</v>
      </c>
      <c r="H260" s="2"/>
    </row>
    <row r="261" spans="1:8" ht="25.5" outlineLevel="6">
      <c r="A261" s="32" t="s">
        <v>131</v>
      </c>
      <c r="B261" s="33" t="s">
        <v>137</v>
      </c>
      <c r="C261" s="32" t="s">
        <v>7</v>
      </c>
      <c r="D261" s="34" t="s">
        <v>347</v>
      </c>
      <c r="E261" s="17">
        <f>'№ 8 ведомственная'!F250</f>
        <v>300</v>
      </c>
      <c r="F261" s="17">
        <f>'№ 8 ведомственная'!G250</f>
        <v>300</v>
      </c>
      <c r="G261" s="17">
        <f>'№ 8 ведомственная'!H250</f>
        <v>300</v>
      </c>
      <c r="H261" s="2"/>
    </row>
    <row r="262" spans="1:8" ht="51" outlineLevel="5">
      <c r="A262" s="32" t="s">
        <v>131</v>
      </c>
      <c r="B262" s="33" t="s">
        <v>138</v>
      </c>
      <c r="C262" s="32"/>
      <c r="D262" s="34" t="s">
        <v>456</v>
      </c>
      <c r="E262" s="17">
        <f>E263</f>
        <v>250</v>
      </c>
      <c r="F262" s="17">
        <f t="shared" ref="F262:G262" si="125">F263</f>
        <v>250</v>
      </c>
      <c r="G262" s="17">
        <f t="shared" si="125"/>
        <v>250</v>
      </c>
      <c r="H262" s="2"/>
    </row>
    <row r="263" spans="1:8" outlineLevel="6">
      <c r="A263" s="32" t="s">
        <v>131</v>
      </c>
      <c r="B263" s="33" t="s">
        <v>138</v>
      </c>
      <c r="C263" s="32" t="s">
        <v>8</v>
      </c>
      <c r="D263" s="34" t="s">
        <v>348</v>
      </c>
      <c r="E263" s="17">
        <f>'№ 8 ведомственная'!F252</f>
        <v>250</v>
      </c>
      <c r="F263" s="17">
        <f>'№ 8 ведомственная'!G252</f>
        <v>250</v>
      </c>
      <c r="G263" s="17">
        <f>'№ 8 ведомственная'!H252</f>
        <v>250</v>
      </c>
      <c r="H263" s="2"/>
    </row>
    <row r="264" spans="1:8" outlineLevel="5">
      <c r="A264" s="32" t="s">
        <v>131</v>
      </c>
      <c r="B264" s="33" t="s">
        <v>139</v>
      </c>
      <c r="C264" s="32"/>
      <c r="D264" s="34" t="s">
        <v>457</v>
      </c>
      <c r="E264" s="17">
        <f>E265</f>
        <v>200</v>
      </c>
      <c r="F264" s="17">
        <f t="shared" ref="F264:G264" si="126">F265</f>
        <v>200</v>
      </c>
      <c r="G264" s="17">
        <f t="shared" si="126"/>
        <v>200</v>
      </c>
      <c r="H264" s="2"/>
    </row>
    <row r="265" spans="1:8" ht="25.5" outlineLevel="6">
      <c r="A265" s="32" t="s">
        <v>131</v>
      </c>
      <c r="B265" s="33" t="s">
        <v>139</v>
      </c>
      <c r="C265" s="32" t="s">
        <v>7</v>
      </c>
      <c r="D265" s="34" t="s">
        <v>347</v>
      </c>
      <c r="E265" s="17">
        <f>'№ 8 ведомственная'!F254</f>
        <v>200</v>
      </c>
      <c r="F265" s="17">
        <f>'№ 8 ведомственная'!G254</f>
        <v>200</v>
      </c>
      <c r="G265" s="17">
        <f>'№ 8 ведомственная'!H254</f>
        <v>200</v>
      </c>
      <c r="H265" s="2"/>
    </row>
    <row r="266" spans="1:8" ht="38.25" outlineLevel="5">
      <c r="A266" s="32" t="s">
        <v>131</v>
      </c>
      <c r="B266" s="33" t="s">
        <v>140</v>
      </c>
      <c r="C266" s="32"/>
      <c r="D266" s="34" t="s">
        <v>458</v>
      </c>
      <c r="E266" s="17">
        <f>E267</f>
        <v>1000</v>
      </c>
      <c r="F266" s="17">
        <f t="shared" ref="F266:G266" si="127">F267</f>
        <v>1000</v>
      </c>
      <c r="G266" s="17">
        <f t="shared" si="127"/>
        <v>1000</v>
      </c>
      <c r="H266" s="2"/>
    </row>
    <row r="267" spans="1:8" ht="25.5" outlineLevel="6">
      <c r="A267" s="32" t="s">
        <v>131</v>
      </c>
      <c r="B267" s="33" t="s">
        <v>140</v>
      </c>
      <c r="C267" s="32" t="s">
        <v>7</v>
      </c>
      <c r="D267" s="34" t="s">
        <v>347</v>
      </c>
      <c r="E267" s="17">
        <f>'№ 8 ведомственная'!F256</f>
        <v>1000</v>
      </c>
      <c r="F267" s="17">
        <f>'№ 8 ведомственная'!G256</f>
        <v>1000</v>
      </c>
      <c r="G267" s="17">
        <f>'№ 8 ведомственная'!H256</f>
        <v>1000</v>
      </c>
      <c r="H267" s="2"/>
    </row>
    <row r="268" spans="1:8" outlineLevel="5">
      <c r="A268" s="32" t="s">
        <v>131</v>
      </c>
      <c r="B268" s="33" t="s">
        <v>141</v>
      </c>
      <c r="C268" s="32"/>
      <c r="D268" s="34" t="s">
        <v>459</v>
      </c>
      <c r="E268" s="17">
        <f>E269</f>
        <v>200</v>
      </c>
      <c r="F268" s="17">
        <f t="shared" ref="F268:G268" si="128">F269</f>
        <v>200</v>
      </c>
      <c r="G268" s="17">
        <f t="shared" si="128"/>
        <v>200</v>
      </c>
      <c r="H268" s="2"/>
    </row>
    <row r="269" spans="1:8" ht="25.5" outlineLevel="6">
      <c r="A269" s="32" t="s">
        <v>131</v>
      </c>
      <c r="B269" s="33" t="s">
        <v>141</v>
      </c>
      <c r="C269" s="32" t="s">
        <v>7</v>
      </c>
      <c r="D269" s="34" t="s">
        <v>347</v>
      </c>
      <c r="E269" s="17">
        <f>'№ 8 ведомственная'!F258</f>
        <v>200</v>
      </c>
      <c r="F269" s="17">
        <f>'№ 8 ведомственная'!G258</f>
        <v>200</v>
      </c>
      <c r="G269" s="17">
        <f>'№ 8 ведомственная'!H258</f>
        <v>200</v>
      </c>
      <c r="H269" s="2"/>
    </row>
    <row r="270" spans="1:8" ht="25.5" outlineLevel="6">
      <c r="A270" s="32" t="s">
        <v>131</v>
      </c>
      <c r="B270" s="33" t="s">
        <v>618</v>
      </c>
      <c r="C270" s="32"/>
      <c r="D270" s="34" t="s">
        <v>619</v>
      </c>
      <c r="E270" s="17">
        <f>E271</f>
        <v>50</v>
      </c>
      <c r="F270" s="17">
        <f t="shared" ref="F270:G270" si="129">F271</f>
        <v>0</v>
      </c>
      <c r="G270" s="17">
        <f t="shared" si="129"/>
        <v>0</v>
      </c>
      <c r="H270" s="2"/>
    </row>
    <row r="271" spans="1:8" ht="25.5" outlineLevel="6">
      <c r="A271" s="32" t="s">
        <v>131</v>
      </c>
      <c r="B271" s="33" t="s">
        <v>618</v>
      </c>
      <c r="C271" s="32" t="s">
        <v>7</v>
      </c>
      <c r="D271" s="34" t="s">
        <v>347</v>
      </c>
      <c r="E271" s="17">
        <v>50</v>
      </c>
      <c r="F271" s="17">
        <v>0</v>
      </c>
      <c r="G271" s="17">
        <v>0</v>
      </c>
      <c r="H271" s="2"/>
    </row>
    <row r="272" spans="1:8" ht="25.5" outlineLevel="4">
      <c r="A272" s="32" t="s">
        <v>131</v>
      </c>
      <c r="B272" s="33" t="s">
        <v>107</v>
      </c>
      <c r="C272" s="32"/>
      <c r="D272" s="34" t="s">
        <v>428</v>
      </c>
      <c r="E272" s="17">
        <f>E273</f>
        <v>1200</v>
      </c>
      <c r="F272" s="17">
        <f t="shared" ref="F272:G272" si="130">F273</f>
        <v>1200</v>
      </c>
      <c r="G272" s="17">
        <f t="shared" si="130"/>
        <v>1200</v>
      </c>
      <c r="H272" s="2"/>
    </row>
    <row r="273" spans="1:8" ht="25.5" outlineLevel="5">
      <c r="A273" s="32" t="s">
        <v>131</v>
      </c>
      <c r="B273" s="33" t="s">
        <v>620</v>
      </c>
      <c r="C273" s="32"/>
      <c r="D273" s="34" t="s">
        <v>613</v>
      </c>
      <c r="E273" s="17">
        <f>E274</f>
        <v>1200</v>
      </c>
      <c r="F273" s="17">
        <f t="shared" ref="F273:G273" si="131">F274</f>
        <v>1200</v>
      </c>
      <c r="G273" s="17">
        <f t="shared" si="131"/>
        <v>1200</v>
      </c>
      <c r="H273" s="2"/>
    </row>
    <row r="274" spans="1:8" ht="25.5" outlineLevel="6">
      <c r="A274" s="32" t="s">
        <v>131</v>
      </c>
      <c r="B274" s="33" t="s">
        <v>620</v>
      </c>
      <c r="C274" s="32" t="s">
        <v>7</v>
      </c>
      <c r="D274" s="34" t="s">
        <v>347</v>
      </c>
      <c r="E274" s="17">
        <f>'№ 8 ведомственная'!F263</f>
        <v>1200</v>
      </c>
      <c r="F274" s="17">
        <f>'№ 8 ведомственная'!G263</f>
        <v>1200</v>
      </c>
      <c r="G274" s="17">
        <f>'№ 8 ведомственная'!H263</f>
        <v>1200</v>
      </c>
      <c r="H274" s="2"/>
    </row>
    <row r="275" spans="1:8" ht="38.25" outlineLevel="6">
      <c r="A275" s="33" t="s">
        <v>131</v>
      </c>
      <c r="B275" s="33" t="s">
        <v>163</v>
      </c>
      <c r="C275" s="32"/>
      <c r="D275" s="96" t="s">
        <v>627</v>
      </c>
      <c r="E275" s="17">
        <f>E276</f>
        <v>545.70000000000005</v>
      </c>
      <c r="F275" s="17">
        <f t="shared" ref="F275:G275" si="132">F276</f>
        <v>0</v>
      </c>
      <c r="G275" s="17">
        <f t="shared" si="132"/>
        <v>0</v>
      </c>
      <c r="H275" s="2"/>
    </row>
    <row r="276" spans="1:8" ht="25.5" outlineLevel="6">
      <c r="A276" s="33" t="s">
        <v>131</v>
      </c>
      <c r="B276" s="33" t="s">
        <v>241</v>
      </c>
      <c r="C276" s="32"/>
      <c r="D276" s="96" t="s">
        <v>628</v>
      </c>
      <c r="E276" s="17">
        <f>E277</f>
        <v>545.70000000000005</v>
      </c>
      <c r="F276" s="17">
        <f t="shared" ref="F276:G276" si="133">F277</f>
        <v>0</v>
      </c>
      <c r="G276" s="17">
        <f t="shared" si="133"/>
        <v>0</v>
      </c>
      <c r="H276" s="2"/>
    </row>
    <row r="277" spans="1:8" ht="25.5" outlineLevel="6">
      <c r="A277" s="33" t="s">
        <v>131</v>
      </c>
      <c r="B277" s="33" t="s">
        <v>625</v>
      </c>
      <c r="C277" s="32"/>
      <c r="D277" s="96" t="s">
        <v>629</v>
      </c>
      <c r="E277" s="17">
        <f>E278</f>
        <v>545.70000000000005</v>
      </c>
      <c r="F277" s="17">
        <f t="shared" ref="F277:G277" si="134">F278</f>
        <v>0</v>
      </c>
      <c r="G277" s="17">
        <f t="shared" si="134"/>
        <v>0</v>
      </c>
      <c r="H277" s="2"/>
    </row>
    <row r="278" spans="1:8" ht="38.25" outlineLevel="6">
      <c r="A278" s="33" t="s">
        <v>131</v>
      </c>
      <c r="B278" s="33" t="s">
        <v>626</v>
      </c>
      <c r="C278" s="32"/>
      <c r="D278" s="96" t="s">
        <v>630</v>
      </c>
      <c r="E278" s="17">
        <f>E279</f>
        <v>545.70000000000005</v>
      </c>
      <c r="F278" s="17">
        <f t="shared" ref="F278:G278" si="135">F279</f>
        <v>0</v>
      </c>
      <c r="G278" s="17">
        <f t="shared" si="135"/>
        <v>0</v>
      </c>
      <c r="H278" s="2"/>
    </row>
    <row r="279" spans="1:8" ht="25.5" outlineLevel="6">
      <c r="A279" s="33" t="s">
        <v>131</v>
      </c>
      <c r="B279" s="33" t="s">
        <v>626</v>
      </c>
      <c r="C279" s="32">
        <v>200</v>
      </c>
      <c r="D279" s="96" t="s">
        <v>631</v>
      </c>
      <c r="E279" s="17">
        <f>'№ 8 ведомственная'!F477</f>
        <v>545.70000000000005</v>
      </c>
      <c r="F279" s="17">
        <f>'№ 8 ведомственная'!G477</f>
        <v>0</v>
      </c>
      <c r="G279" s="17">
        <f>'№ 8 ведомственная'!H477</f>
        <v>0</v>
      </c>
      <c r="H279" s="2"/>
    </row>
    <row r="280" spans="1:8" ht="38.25" outlineLevel="2">
      <c r="A280" s="32" t="s">
        <v>131</v>
      </c>
      <c r="B280" s="33" t="s">
        <v>142</v>
      </c>
      <c r="C280" s="32"/>
      <c r="D280" s="34" t="s">
        <v>320</v>
      </c>
      <c r="E280" s="17">
        <f>E281</f>
        <v>1890</v>
      </c>
      <c r="F280" s="17">
        <f t="shared" ref="F280:G280" si="136">F281</f>
        <v>890</v>
      </c>
      <c r="G280" s="17">
        <f t="shared" si="136"/>
        <v>890</v>
      </c>
      <c r="H280" s="2"/>
    </row>
    <row r="281" spans="1:8" ht="25.5" outlineLevel="3">
      <c r="A281" s="32" t="s">
        <v>131</v>
      </c>
      <c r="B281" s="33" t="s">
        <v>143</v>
      </c>
      <c r="C281" s="32"/>
      <c r="D281" s="34" t="s">
        <v>462</v>
      </c>
      <c r="E281" s="17">
        <f>E282+E287</f>
        <v>1890</v>
      </c>
      <c r="F281" s="17">
        <f t="shared" ref="F281:G281" si="137">F282+F287</f>
        <v>890</v>
      </c>
      <c r="G281" s="17">
        <f t="shared" si="137"/>
        <v>890</v>
      </c>
      <c r="H281" s="2"/>
    </row>
    <row r="282" spans="1:8" ht="25.5" outlineLevel="4">
      <c r="A282" s="32" t="s">
        <v>131</v>
      </c>
      <c r="B282" s="33" t="s">
        <v>144</v>
      </c>
      <c r="C282" s="32"/>
      <c r="D282" s="34" t="s">
        <v>594</v>
      </c>
      <c r="E282" s="17">
        <f>E283+E285</f>
        <v>1790</v>
      </c>
      <c r="F282" s="17">
        <f t="shared" ref="F282:G282" si="138">F283+F285</f>
        <v>790</v>
      </c>
      <c r="G282" s="17">
        <f t="shared" si="138"/>
        <v>790</v>
      </c>
      <c r="H282" s="2"/>
    </row>
    <row r="283" spans="1:8" ht="51" outlineLevel="5">
      <c r="A283" s="32" t="s">
        <v>131</v>
      </c>
      <c r="B283" s="33" t="s">
        <v>145</v>
      </c>
      <c r="C283" s="32"/>
      <c r="D283" s="34" t="s">
        <v>463</v>
      </c>
      <c r="E283" s="17">
        <f>E284</f>
        <v>790</v>
      </c>
      <c r="F283" s="17">
        <f t="shared" ref="F283:G283" si="139">F284</f>
        <v>790</v>
      </c>
      <c r="G283" s="17">
        <f t="shared" si="139"/>
        <v>790</v>
      </c>
      <c r="H283" s="2"/>
    </row>
    <row r="284" spans="1:8" ht="25.5" outlineLevel="6">
      <c r="A284" s="32" t="s">
        <v>131</v>
      </c>
      <c r="B284" s="33" t="s">
        <v>145</v>
      </c>
      <c r="C284" s="32" t="s">
        <v>7</v>
      </c>
      <c r="D284" s="34" t="s">
        <v>347</v>
      </c>
      <c r="E284" s="17">
        <f>'№ 8 ведомственная'!F268</f>
        <v>790</v>
      </c>
      <c r="F284" s="17">
        <f>'№ 8 ведомственная'!G268</f>
        <v>790</v>
      </c>
      <c r="G284" s="17">
        <f>'№ 8 ведомственная'!H268</f>
        <v>790</v>
      </c>
      <c r="H284" s="2"/>
    </row>
    <row r="285" spans="1:8" ht="25.5" outlineLevel="6">
      <c r="A285" s="32" t="s">
        <v>131</v>
      </c>
      <c r="B285" s="33" t="s">
        <v>686</v>
      </c>
      <c r="C285" s="32"/>
      <c r="D285" s="34" t="s">
        <v>685</v>
      </c>
      <c r="E285" s="17">
        <f>E286</f>
        <v>1000</v>
      </c>
      <c r="F285" s="17">
        <f t="shared" ref="F285:G285" si="140">F286</f>
        <v>0</v>
      </c>
      <c r="G285" s="17">
        <f t="shared" si="140"/>
        <v>0</v>
      </c>
      <c r="H285" s="2"/>
    </row>
    <row r="286" spans="1:8" ht="25.5" outlineLevel="6">
      <c r="A286" s="32" t="s">
        <v>131</v>
      </c>
      <c r="B286" s="33" t="s">
        <v>686</v>
      </c>
      <c r="C286" s="32">
        <v>200</v>
      </c>
      <c r="D286" s="34" t="s">
        <v>347</v>
      </c>
      <c r="E286" s="17">
        <f>'№ 8 ведомственная'!F270</f>
        <v>1000</v>
      </c>
      <c r="F286" s="17">
        <f>'№ 8 ведомственная'!G270</f>
        <v>0</v>
      </c>
      <c r="G286" s="17">
        <f>'№ 8 ведомственная'!H270</f>
        <v>0</v>
      </c>
      <c r="H286" s="2"/>
    </row>
    <row r="287" spans="1:8" ht="38.25" outlineLevel="4">
      <c r="A287" s="32" t="s">
        <v>131</v>
      </c>
      <c r="B287" s="33" t="s">
        <v>146</v>
      </c>
      <c r="C287" s="32"/>
      <c r="D287" s="34" t="s">
        <v>464</v>
      </c>
      <c r="E287" s="17">
        <f>E288</f>
        <v>100</v>
      </c>
      <c r="F287" s="17">
        <f t="shared" ref="F287:G288" si="141">F288</f>
        <v>100</v>
      </c>
      <c r="G287" s="17">
        <f t="shared" si="141"/>
        <v>100</v>
      </c>
      <c r="H287" s="2"/>
    </row>
    <row r="288" spans="1:8" ht="38.25" outlineLevel="5">
      <c r="A288" s="32" t="s">
        <v>131</v>
      </c>
      <c r="B288" s="33" t="s">
        <v>147</v>
      </c>
      <c r="C288" s="32"/>
      <c r="D288" s="34" t="s">
        <v>465</v>
      </c>
      <c r="E288" s="17">
        <f>E289</f>
        <v>100</v>
      </c>
      <c r="F288" s="17">
        <f t="shared" si="141"/>
        <v>100</v>
      </c>
      <c r="G288" s="17">
        <f t="shared" si="141"/>
        <v>100</v>
      </c>
      <c r="H288" s="2"/>
    </row>
    <row r="289" spans="1:8" ht="25.5" outlineLevel="6">
      <c r="A289" s="32" t="s">
        <v>131</v>
      </c>
      <c r="B289" s="33" t="s">
        <v>147</v>
      </c>
      <c r="C289" s="32" t="s">
        <v>7</v>
      </c>
      <c r="D289" s="34" t="s">
        <v>347</v>
      </c>
      <c r="E289" s="17">
        <f>'№ 8 ведомственная'!F273</f>
        <v>100</v>
      </c>
      <c r="F289" s="17">
        <f>'№ 8 ведомственная'!G273</f>
        <v>100</v>
      </c>
      <c r="G289" s="17">
        <f>'№ 8 ведомственная'!H273</f>
        <v>100</v>
      </c>
      <c r="H289" s="2"/>
    </row>
    <row r="290" spans="1:8" outlineLevel="1">
      <c r="A290" s="32" t="s">
        <v>148</v>
      </c>
      <c r="B290" s="33"/>
      <c r="C290" s="32"/>
      <c r="D290" s="34" t="s">
        <v>321</v>
      </c>
      <c r="E290" s="17">
        <f>E291</f>
        <v>16599.599999999999</v>
      </c>
      <c r="F290" s="17">
        <f t="shared" ref="F290:G294" si="142">F291</f>
        <v>14732.9</v>
      </c>
      <c r="G290" s="17">
        <f t="shared" si="142"/>
        <v>14732.9</v>
      </c>
      <c r="H290" s="2"/>
    </row>
    <row r="291" spans="1:8" ht="51" outlineLevel="2">
      <c r="A291" s="32" t="s">
        <v>148</v>
      </c>
      <c r="B291" s="33" t="s">
        <v>87</v>
      </c>
      <c r="C291" s="32"/>
      <c r="D291" s="34" t="s">
        <v>312</v>
      </c>
      <c r="E291" s="17">
        <f>E292</f>
        <v>16599.599999999999</v>
      </c>
      <c r="F291" s="17">
        <f t="shared" si="142"/>
        <v>14732.9</v>
      </c>
      <c r="G291" s="17">
        <f t="shared" si="142"/>
        <v>14732.9</v>
      </c>
      <c r="H291" s="2"/>
    </row>
    <row r="292" spans="1:8" ht="25.5" outlineLevel="3">
      <c r="A292" s="32" t="s">
        <v>148</v>
      </c>
      <c r="B292" s="33" t="s">
        <v>112</v>
      </c>
      <c r="C292" s="32"/>
      <c r="D292" s="34" t="s">
        <v>432</v>
      </c>
      <c r="E292" s="17">
        <f>E293</f>
        <v>16599.599999999999</v>
      </c>
      <c r="F292" s="17">
        <f t="shared" si="142"/>
        <v>14732.9</v>
      </c>
      <c r="G292" s="17">
        <f t="shared" si="142"/>
        <v>14732.9</v>
      </c>
      <c r="H292" s="2"/>
    </row>
    <row r="293" spans="1:8" ht="25.5" outlineLevel="4">
      <c r="A293" s="32" t="s">
        <v>148</v>
      </c>
      <c r="B293" s="33" t="s">
        <v>126</v>
      </c>
      <c r="C293" s="32"/>
      <c r="D293" s="34" t="s">
        <v>444</v>
      </c>
      <c r="E293" s="17">
        <f>E294</f>
        <v>16599.599999999999</v>
      </c>
      <c r="F293" s="17">
        <f t="shared" si="142"/>
        <v>14732.9</v>
      </c>
      <c r="G293" s="17">
        <f t="shared" si="142"/>
        <v>14732.9</v>
      </c>
      <c r="H293" s="2"/>
    </row>
    <row r="294" spans="1:8" ht="25.5" outlineLevel="5">
      <c r="A294" s="32" t="s">
        <v>148</v>
      </c>
      <c r="B294" s="33" t="s">
        <v>149</v>
      </c>
      <c r="C294" s="32"/>
      <c r="D294" s="34" t="s">
        <v>466</v>
      </c>
      <c r="E294" s="17">
        <f>E295</f>
        <v>16599.599999999999</v>
      </c>
      <c r="F294" s="17">
        <f t="shared" si="142"/>
        <v>14732.9</v>
      </c>
      <c r="G294" s="17">
        <f t="shared" si="142"/>
        <v>14732.9</v>
      </c>
      <c r="H294" s="2"/>
    </row>
    <row r="295" spans="1:8" ht="25.5" outlineLevel="6">
      <c r="A295" s="32" t="s">
        <v>148</v>
      </c>
      <c r="B295" s="33" t="s">
        <v>149</v>
      </c>
      <c r="C295" s="32" t="s">
        <v>42</v>
      </c>
      <c r="D295" s="34" t="s">
        <v>373</v>
      </c>
      <c r="E295" s="17">
        <f>'№ 8 ведомственная'!F279</f>
        <v>16599.599999999999</v>
      </c>
      <c r="F295" s="17">
        <f>'№ 8 ведомственная'!G279</f>
        <v>14732.9</v>
      </c>
      <c r="G295" s="17">
        <f>'№ 8 ведомственная'!H279</f>
        <v>14732.9</v>
      </c>
      <c r="H295" s="2"/>
    </row>
    <row r="296" spans="1:8" s="51" customFormat="1">
      <c r="A296" s="37" t="s">
        <v>185</v>
      </c>
      <c r="B296" s="88"/>
      <c r="C296" s="37"/>
      <c r="D296" s="38" t="s">
        <v>295</v>
      </c>
      <c r="E296" s="14">
        <f>E297+E309+E343+E367+E377+E412</f>
        <v>303668.60000000003</v>
      </c>
      <c r="F296" s="14">
        <f>F297+F309+F343+F367+F377+F412</f>
        <v>287391.8</v>
      </c>
      <c r="G296" s="14">
        <f>G297+G309+G343+G367+G377+G412</f>
        <v>280530.89999999997</v>
      </c>
      <c r="H296" s="4"/>
    </row>
    <row r="297" spans="1:8" outlineLevel="1">
      <c r="A297" s="32" t="s">
        <v>186</v>
      </c>
      <c r="B297" s="33"/>
      <c r="C297" s="32"/>
      <c r="D297" s="34" t="s">
        <v>331</v>
      </c>
      <c r="E297" s="17">
        <f>E298</f>
        <v>98781.6</v>
      </c>
      <c r="F297" s="17">
        <f t="shared" ref="F297:G299" si="143">F298</f>
        <v>87252.7</v>
      </c>
      <c r="G297" s="17">
        <f t="shared" si="143"/>
        <v>85542.399999999994</v>
      </c>
      <c r="H297" s="2"/>
    </row>
    <row r="298" spans="1:8" ht="38.25" outlineLevel="2">
      <c r="A298" s="32" t="s">
        <v>186</v>
      </c>
      <c r="B298" s="33" t="s">
        <v>187</v>
      </c>
      <c r="C298" s="32"/>
      <c r="D298" s="34" t="s">
        <v>332</v>
      </c>
      <c r="E298" s="17">
        <f>E299</f>
        <v>98781.6</v>
      </c>
      <c r="F298" s="17">
        <f t="shared" si="143"/>
        <v>87252.7</v>
      </c>
      <c r="G298" s="17">
        <f t="shared" si="143"/>
        <v>85542.399999999994</v>
      </c>
      <c r="H298" s="2"/>
    </row>
    <row r="299" spans="1:8" ht="25.5" outlineLevel="3">
      <c r="A299" s="32" t="s">
        <v>186</v>
      </c>
      <c r="B299" s="33" t="s">
        <v>188</v>
      </c>
      <c r="C299" s="32"/>
      <c r="D299" s="34" t="s">
        <v>487</v>
      </c>
      <c r="E299" s="17">
        <f>E300</f>
        <v>98781.6</v>
      </c>
      <c r="F299" s="17">
        <f t="shared" si="143"/>
        <v>87252.7</v>
      </c>
      <c r="G299" s="17">
        <f t="shared" si="143"/>
        <v>85542.399999999994</v>
      </c>
      <c r="H299" s="2"/>
    </row>
    <row r="300" spans="1:8" ht="25.5" outlineLevel="4">
      <c r="A300" s="32" t="s">
        <v>186</v>
      </c>
      <c r="B300" s="33" t="s">
        <v>189</v>
      </c>
      <c r="C300" s="32"/>
      <c r="D300" s="34" t="s">
        <v>488</v>
      </c>
      <c r="E300" s="17">
        <f>E301+E303+E305+E307</f>
        <v>98781.6</v>
      </c>
      <c r="F300" s="17">
        <f t="shared" ref="F300:G300" si="144">F301+F303+F305+F307</f>
        <v>87252.7</v>
      </c>
      <c r="G300" s="17">
        <f t="shared" si="144"/>
        <v>85542.399999999994</v>
      </c>
      <c r="H300" s="2"/>
    </row>
    <row r="301" spans="1:8" ht="51" outlineLevel="5">
      <c r="A301" s="32" t="s">
        <v>186</v>
      </c>
      <c r="B301" s="33" t="s">
        <v>190</v>
      </c>
      <c r="C301" s="32"/>
      <c r="D301" s="34" t="s">
        <v>489</v>
      </c>
      <c r="E301" s="17">
        <f>E302</f>
        <v>49049</v>
      </c>
      <c r="F301" s="17">
        <f t="shared" ref="F301:G301" si="145">F302</f>
        <v>49038.400000000001</v>
      </c>
      <c r="G301" s="17">
        <f t="shared" si="145"/>
        <v>49038.400000000001</v>
      </c>
      <c r="H301" s="2"/>
    </row>
    <row r="302" spans="1:8" ht="25.5" outlineLevel="6">
      <c r="A302" s="32" t="s">
        <v>186</v>
      </c>
      <c r="B302" s="33" t="s">
        <v>190</v>
      </c>
      <c r="C302" s="32" t="s">
        <v>42</v>
      </c>
      <c r="D302" s="34" t="s">
        <v>373</v>
      </c>
      <c r="E302" s="17">
        <f>'№ 8 ведомственная'!F345</f>
        <v>49049</v>
      </c>
      <c r="F302" s="17">
        <f>'№ 8 ведомственная'!G345</f>
        <v>49038.400000000001</v>
      </c>
      <c r="G302" s="17">
        <f>'№ 8 ведомственная'!H345</f>
        <v>49038.400000000001</v>
      </c>
      <c r="H302" s="2"/>
    </row>
    <row r="303" spans="1:8" ht="51" outlineLevel="5">
      <c r="A303" s="56" t="s">
        <v>186</v>
      </c>
      <c r="B303" s="92" t="s">
        <v>191</v>
      </c>
      <c r="C303" s="56"/>
      <c r="D303" s="57" t="s">
        <v>490</v>
      </c>
      <c r="E303" s="58">
        <f>E304</f>
        <v>48026.6</v>
      </c>
      <c r="F303" s="58">
        <f t="shared" ref="F303:G303" si="146">F304</f>
        <v>36426.6</v>
      </c>
      <c r="G303" s="58">
        <f t="shared" si="146"/>
        <v>34526.6</v>
      </c>
      <c r="H303" s="2"/>
    </row>
    <row r="304" spans="1:8" ht="25.5" outlineLevel="6">
      <c r="A304" s="32" t="s">
        <v>186</v>
      </c>
      <c r="B304" s="33" t="s">
        <v>191</v>
      </c>
      <c r="C304" s="32" t="s">
        <v>42</v>
      </c>
      <c r="D304" s="34" t="s">
        <v>373</v>
      </c>
      <c r="E304" s="17">
        <f>'№ 8 ведомственная'!F347</f>
        <v>48026.6</v>
      </c>
      <c r="F304" s="17">
        <f>'№ 8 ведомственная'!G347</f>
        <v>36426.6</v>
      </c>
      <c r="G304" s="17">
        <f>'№ 8 ведомственная'!H347</f>
        <v>34526.6</v>
      </c>
      <c r="H304" s="2"/>
    </row>
    <row r="305" spans="1:8" ht="25.5" outlineLevel="5">
      <c r="A305" s="32" t="s">
        <v>186</v>
      </c>
      <c r="B305" s="33" t="s">
        <v>192</v>
      </c>
      <c r="C305" s="32"/>
      <c r="D305" s="34" t="s">
        <v>491</v>
      </c>
      <c r="E305" s="17">
        <f>E306</f>
        <v>1000</v>
      </c>
      <c r="F305" s="17">
        <f t="shared" ref="F305:G305" si="147">F306</f>
        <v>1000</v>
      </c>
      <c r="G305" s="17">
        <f t="shared" si="147"/>
        <v>1000</v>
      </c>
      <c r="H305" s="2"/>
    </row>
    <row r="306" spans="1:8" ht="25.5" outlineLevel="6">
      <c r="A306" s="32" t="s">
        <v>186</v>
      </c>
      <c r="B306" s="33" t="s">
        <v>192</v>
      </c>
      <c r="C306" s="32" t="s">
        <v>42</v>
      </c>
      <c r="D306" s="34" t="s">
        <v>373</v>
      </c>
      <c r="E306" s="17">
        <f>'№ 8 ведомственная'!F349</f>
        <v>1000</v>
      </c>
      <c r="F306" s="17">
        <f>'№ 8 ведомственная'!G349</f>
        <v>1000</v>
      </c>
      <c r="G306" s="17">
        <f>'№ 8 ведомственная'!H349</f>
        <v>1000</v>
      </c>
      <c r="H306" s="2"/>
    </row>
    <row r="307" spans="1:8" ht="25.5" outlineLevel="5">
      <c r="A307" s="32" t="s">
        <v>186</v>
      </c>
      <c r="B307" s="33" t="s">
        <v>193</v>
      </c>
      <c r="C307" s="32"/>
      <c r="D307" s="34" t="s">
        <v>492</v>
      </c>
      <c r="E307" s="55">
        <f>E308</f>
        <v>706</v>
      </c>
      <c r="F307" s="55">
        <f t="shared" ref="F307:G307" si="148">F308</f>
        <v>787.7</v>
      </c>
      <c r="G307" s="55">
        <f t="shared" si="148"/>
        <v>977.4</v>
      </c>
      <c r="H307" s="2"/>
    </row>
    <row r="308" spans="1:8" ht="25.5" outlineLevel="6">
      <c r="A308" s="53" t="s">
        <v>186</v>
      </c>
      <c r="B308" s="93" t="s">
        <v>193</v>
      </c>
      <c r="C308" s="53" t="s">
        <v>42</v>
      </c>
      <c r="D308" s="54" t="s">
        <v>373</v>
      </c>
      <c r="E308" s="55">
        <f>'№ 8 ведомственная'!F351</f>
        <v>706</v>
      </c>
      <c r="F308" s="55">
        <f>'№ 8 ведомственная'!G351</f>
        <v>787.7</v>
      </c>
      <c r="G308" s="55">
        <f>'№ 8 ведомственная'!H351</f>
        <v>977.4</v>
      </c>
      <c r="H308" s="2"/>
    </row>
    <row r="309" spans="1:8" outlineLevel="1">
      <c r="A309" s="69" t="s">
        <v>194</v>
      </c>
      <c r="B309" s="94"/>
      <c r="C309" s="69"/>
      <c r="D309" s="70" t="s">
        <v>333</v>
      </c>
      <c r="E309" s="35">
        <f>E310+E334</f>
        <v>162968.5</v>
      </c>
      <c r="F309" s="35">
        <f>F310+F334</f>
        <v>161304.6</v>
      </c>
      <c r="G309" s="35">
        <f>G310+G334</f>
        <v>155516.69999999998</v>
      </c>
      <c r="H309" s="2"/>
    </row>
    <row r="310" spans="1:8" ht="38.25" outlineLevel="2">
      <c r="A310" s="56" t="s">
        <v>194</v>
      </c>
      <c r="B310" s="92" t="s">
        <v>187</v>
      </c>
      <c r="C310" s="56"/>
      <c r="D310" s="57" t="s">
        <v>332</v>
      </c>
      <c r="E310" s="58">
        <f>E311</f>
        <v>162768.5</v>
      </c>
      <c r="F310" s="58">
        <f t="shared" ref="F310:G310" si="149">F311</f>
        <v>161104.6</v>
      </c>
      <c r="G310" s="58">
        <f t="shared" si="149"/>
        <v>155316.69999999998</v>
      </c>
      <c r="H310" s="2"/>
    </row>
    <row r="311" spans="1:8" ht="25.5" outlineLevel="3">
      <c r="A311" s="32" t="s">
        <v>194</v>
      </c>
      <c r="B311" s="33" t="s">
        <v>195</v>
      </c>
      <c r="C311" s="32"/>
      <c r="D311" s="34" t="s">
        <v>493</v>
      </c>
      <c r="E311" s="17">
        <f>E312+E327</f>
        <v>162768.5</v>
      </c>
      <c r="F311" s="17">
        <f>F312+F327</f>
        <v>161104.6</v>
      </c>
      <c r="G311" s="17">
        <f>G312+G327</f>
        <v>155316.69999999998</v>
      </c>
      <c r="H311" s="2"/>
    </row>
    <row r="312" spans="1:8" ht="38.25" outlineLevel="4">
      <c r="A312" s="32" t="s">
        <v>194</v>
      </c>
      <c r="B312" s="33" t="s">
        <v>196</v>
      </c>
      <c r="C312" s="32"/>
      <c r="D312" s="34" t="s">
        <v>494</v>
      </c>
      <c r="E312" s="17">
        <f>E313+E315+E319+E321+E323+E317+E325</f>
        <v>153180.20000000001</v>
      </c>
      <c r="F312" s="17">
        <f t="shared" ref="F312:G312" si="150">F313+F315+F319+F321+F323+F317+F325</f>
        <v>152566.30000000002</v>
      </c>
      <c r="G312" s="17">
        <f t="shared" si="150"/>
        <v>146778.4</v>
      </c>
      <c r="H312" s="2"/>
    </row>
    <row r="313" spans="1:8" ht="38.25" outlineLevel="4">
      <c r="A313" s="33" t="s">
        <v>194</v>
      </c>
      <c r="B313" s="33" t="s">
        <v>683</v>
      </c>
      <c r="C313" s="32"/>
      <c r="D313" s="34" t="s">
        <v>684</v>
      </c>
      <c r="E313" s="17">
        <f>E314</f>
        <v>1812.9</v>
      </c>
      <c r="F313" s="17">
        <f t="shared" ref="F313:G313" si="151">F314</f>
        <v>1812.9</v>
      </c>
      <c r="G313" s="17">
        <f t="shared" si="151"/>
        <v>1812.9</v>
      </c>
      <c r="H313" s="2"/>
    </row>
    <row r="314" spans="1:8" ht="25.5" outlineLevel="4">
      <c r="A314" s="33" t="s">
        <v>194</v>
      </c>
      <c r="B314" s="33" t="s">
        <v>683</v>
      </c>
      <c r="C314" s="32">
        <v>600</v>
      </c>
      <c r="D314" s="34" t="s">
        <v>373</v>
      </c>
      <c r="E314" s="17">
        <f>'№ 8 ведомственная'!F357</f>
        <v>1812.9</v>
      </c>
      <c r="F314" s="17">
        <f>'№ 8 ведомственная'!G357</f>
        <v>1812.9</v>
      </c>
      <c r="G314" s="17">
        <f>'№ 8 ведомственная'!H357</f>
        <v>1812.9</v>
      </c>
      <c r="H314" s="2"/>
    </row>
    <row r="315" spans="1:8" ht="51" outlineLevel="5">
      <c r="A315" s="32" t="s">
        <v>194</v>
      </c>
      <c r="B315" s="33" t="s">
        <v>197</v>
      </c>
      <c r="C315" s="32"/>
      <c r="D315" s="34" t="s">
        <v>495</v>
      </c>
      <c r="E315" s="17">
        <f>E316</f>
        <v>105686.6</v>
      </c>
      <c r="F315" s="17">
        <f t="shared" ref="F315:G315" si="152">F316</f>
        <v>106174.5</v>
      </c>
      <c r="G315" s="17">
        <f t="shared" si="152"/>
        <v>106174.5</v>
      </c>
      <c r="H315" s="2"/>
    </row>
    <row r="316" spans="1:8" ht="25.5" outlineLevel="6">
      <c r="A316" s="32" t="s">
        <v>194</v>
      </c>
      <c r="B316" s="33" t="s">
        <v>197</v>
      </c>
      <c r="C316" s="32" t="s">
        <v>42</v>
      </c>
      <c r="D316" s="34" t="s">
        <v>373</v>
      </c>
      <c r="E316" s="17">
        <f>'№ 8 ведомственная'!F359</f>
        <v>105686.6</v>
      </c>
      <c r="F316" s="17">
        <f>'№ 8 ведомственная'!G359</f>
        <v>106174.5</v>
      </c>
      <c r="G316" s="17">
        <f>'№ 8 ведомственная'!H359</f>
        <v>106174.5</v>
      </c>
      <c r="H316" s="2"/>
    </row>
    <row r="317" spans="1:8" ht="38.25" outlineLevel="6">
      <c r="A317" s="33" t="s">
        <v>194</v>
      </c>
      <c r="B317" s="33" t="s">
        <v>668</v>
      </c>
      <c r="C317" s="32"/>
      <c r="D317" s="34" t="s">
        <v>669</v>
      </c>
      <c r="E317" s="17">
        <f>E318</f>
        <v>86.7</v>
      </c>
      <c r="F317" s="17">
        <f t="shared" ref="F317:G317" si="153">F318</f>
        <v>86.7</v>
      </c>
      <c r="G317" s="17">
        <f t="shared" si="153"/>
        <v>86.7</v>
      </c>
      <c r="H317" s="2"/>
    </row>
    <row r="318" spans="1:8" ht="25.5" outlineLevel="6">
      <c r="A318" s="33" t="s">
        <v>194</v>
      </c>
      <c r="B318" s="33" t="s">
        <v>668</v>
      </c>
      <c r="C318" s="32">
        <v>600</v>
      </c>
      <c r="D318" s="34" t="s">
        <v>373</v>
      </c>
      <c r="E318" s="17">
        <f>'№ 8 ведомственная'!F361</f>
        <v>86.7</v>
      </c>
      <c r="F318" s="17">
        <f>'№ 8 ведомственная'!G361</f>
        <v>86.7</v>
      </c>
      <c r="G318" s="17">
        <f>'№ 8 ведомственная'!H361</f>
        <v>86.7</v>
      </c>
      <c r="H318" s="2"/>
    </row>
    <row r="319" spans="1:8" ht="51" outlineLevel="5">
      <c r="A319" s="56" t="s">
        <v>194</v>
      </c>
      <c r="B319" s="92" t="s">
        <v>198</v>
      </c>
      <c r="C319" s="56"/>
      <c r="D319" s="57" t="s">
        <v>496</v>
      </c>
      <c r="E319" s="58">
        <f>E320</f>
        <v>38781.1</v>
      </c>
      <c r="F319" s="58">
        <f t="shared" ref="F319:G319" si="154">F320</f>
        <v>35350.6</v>
      </c>
      <c r="G319" s="58">
        <f t="shared" si="154"/>
        <v>32631.1</v>
      </c>
      <c r="H319" s="2"/>
    </row>
    <row r="320" spans="1:8" ht="25.5" outlineLevel="6">
      <c r="A320" s="32" t="s">
        <v>194</v>
      </c>
      <c r="B320" s="33" t="s">
        <v>198</v>
      </c>
      <c r="C320" s="32" t="s">
        <v>42</v>
      </c>
      <c r="D320" s="34" t="s">
        <v>373</v>
      </c>
      <c r="E320" s="17">
        <f>'№ 8 ведомственная'!F363</f>
        <v>38781.1</v>
      </c>
      <c r="F320" s="17">
        <f>'№ 8 ведомственная'!G363</f>
        <v>35350.6</v>
      </c>
      <c r="G320" s="17">
        <f>'№ 8 ведомственная'!H363</f>
        <v>32631.1</v>
      </c>
      <c r="H320" s="2"/>
    </row>
    <row r="321" spans="1:8" ht="25.5" outlineLevel="5">
      <c r="A321" s="32" t="s">
        <v>194</v>
      </c>
      <c r="B321" s="33" t="s">
        <v>199</v>
      </c>
      <c r="C321" s="32"/>
      <c r="D321" s="34" t="s">
        <v>497</v>
      </c>
      <c r="E321" s="17">
        <f>E322</f>
        <v>2800</v>
      </c>
      <c r="F321" s="17">
        <f t="shared" ref="F321:G321" si="155">F322</f>
        <v>2800</v>
      </c>
      <c r="G321" s="17">
        <f t="shared" si="155"/>
        <v>2800</v>
      </c>
      <c r="H321" s="2"/>
    </row>
    <row r="322" spans="1:8" ht="25.5" outlineLevel="6">
      <c r="A322" s="32" t="s">
        <v>194</v>
      </c>
      <c r="B322" s="33" t="s">
        <v>199</v>
      </c>
      <c r="C322" s="32" t="s">
        <v>42</v>
      </c>
      <c r="D322" s="34" t="s">
        <v>373</v>
      </c>
      <c r="E322" s="17">
        <f>'№ 8 ведомственная'!F365</f>
        <v>2800</v>
      </c>
      <c r="F322" s="17">
        <f>'№ 8 ведомственная'!G365</f>
        <v>2800</v>
      </c>
      <c r="G322" s="17">
        <f>'№ 8 ведомственная'!H365</f>
        <v>2800</v>
      </c>
      <c r="H322" s="2"/>
    </row>
    <row r="323" spans="1:8" ht="25.5" outlineLevel="5">
      <c r="A323" s="32" t="s">
        <v>194</v>
      </c>
      <c r="B323" s="33" t="s">
        <v>200</v>
      </c>
      <c r="C323" s="32"/>
      <c r="D323" s="34" t="s">
        <v>498</v>
      </c>
      <c r="E323" s="17">
        <f>E324</f>
        <v>4003</v>
      </c>
      <c r="F323" s="17">
        <f t="shared" ref="F323:G323" si="156">F324</f>
        <v>6331.7</v>
      </c>
      <c r="G323" s="17">
        <f t="shared" si="156"/>
        <v>3263.3</v>
      </c>
      <c r="H323" s="2"/>
    </row>
    <row r="324" spans="1:8" ht="25.5" outlineLevel="6">
      <c r="A324" s="32" t="s">
        <v>194</v>
      </c>
      <c r="B324" s="33" t="s">
        <v>200</v>
      </c>
      <c r="C324" s="32" t="s">
        <v>42</v>
      </c>
      <c r="D324" s="34" t="s">
        <v>373</v>
      </c>
      <c r="E324" s="17">
        <f>'№ 8 ведомственная'!F367</f>
        <v>4003</v>
      </c>
      <c r="F324" s="17">
        <f>'№ 8 ведомственная'!G367</f>
        <v>6331.7</v>
      </c>
      <c r="G324" s="17">
        <f>'№ 8 ведомственная'!H367</f>
        <v>3263.3</v>
      </c>
      <c r="H324" s="2"/>
    </row>
    <row r="325" spans="1:8" ht="38.25" outlineLevel="6">
      <c r="A325" s="33" t="s">
        <v>194</v>
      </c>
      <c r="B325" s="33" t="s">
        <v>694</v>
      </c>
      <c r="C325" s="32"/>
      <c r="D325" s="34" t="s">
        <v>695</v>
      </c>
      <c r="E325" s="17">
        <f>E326</f>
        <v>9.9</v>
      </c>
      <c r="F325" s="17">
        <f t="shared" ref="F325:G325" si="157">F326</f>
        <v>9.9</v>
      </c>
      <c r="G325" s="17">
        <f t="shared" si="157"/>
        <v>9.9</v>
      </c>
      <c r="H325" s="2"/>
    </row>
    <row r="326" spans="1:8" ht="25.5" outlineLevel="6">
      <c r="A326" s="33" t="s">
        <v>194</v>
      </c>
      <c r="B326" s="33" t="s">
        <v>694</v>
      </c>
      <c r="C326" s="32" t="s">
        <v>42</v>
      </c>
      <c r="D326" s="34" t="s">
        <v>373</v>
      </c>
      <c r="E326" s="17">
        <f>'№ 8 ведомственная'!F369</f>
        <v>9.9</v>
      </c>
      <c r="F326" s="17">
        <f>'№ 8 ведомственная'!G369</f>
        <v>9.9</v>
      </c>
      <c r="G326" s="17">
        <f>'№ 8 ведомственная'!H369</f>
        <v>9.9</v>
      </c>
      <c r="H326" s="2"/>
    </row>
    <row r="327" spans="1:8" outlineLevel="4">
      <c r="A327" s="56" t="s">
        <v>194</v>
      </c>
      <c r="B327" s="92" t="s">
        <v>201</v>
      </c>
      <c r="C327" s="56"/>
      <c r="D327" s="57" t="s">
        <v>499</v>
      </c>
      <c r="E327" s="58">
        <f>E330+E332+E328</f>
        <v>9588.2999999999993</v>
      </c>
      <c r="F327" s="58">
        <f t="shared" ref="F327:G327" si="158">F330+F332+F328</f>
        <v>8538.2999999999993</v>
      </c>
      <c r="G327" s="58">
        <f t="shared" si="158"/>
        <v>8538.2999999999993</v>
      </c>
      <c r="H327" s="2"/>
    </row>
    <row r="328" spans="1:8" ht="89.25" outlineLevel="4">
      <c r="A328" s="33" t="s">
        <v>194</v>
      </c>
      <c r="B328" s="33" t="s">
        <v>670</v>
      </c>
      <c r="C328" s="32"/>
      <c r="D328" s="34" t="s">
        <v>671</v>
      </c>
      <c r="E328" s="58">
        <f>E329</f>
        <v>1830.8</v>
      </c>
      <c r="F328" s="58">
        <f t="shared" ref="F328:G328" si="159">F329</f>
        <v>1830.8</v>
      </c>
      <c r="G328" s="58">
        <f t="shared" si="159"/>
        <v>1830.8</v>
      </c>
      <c r="H328" s="2"/>
    </row>
    <row r="329" spans="1:8" ht="25.5" outlineLevel="4">
      <c r="A329" s="33" t="s">
        <v>194</v>
      </c>
      <c r="B329" s="33" t="s">
        <v>670</v>
      </c>
      <c r="C329" s="32">
        <v>600</v>
      </c>
      <c r="D329" s="34" t="s">
        <v>373</v>
      </c>
      <c r="E329" s="58">
        <f>'№ 8 ведомственная'!F372</f>
        <v>1830.8</v>
      </c>
      <c r="F329" s="58">
        <f>'№ 8 ведомственная'!G372</f>
        <v>1830.8</v>
      </c>
      <c r="G329" s="58">
        <f>'№ 8 ведомственная'!H372</f>
        <v>1830.8</v>
      </c>
      <c r="H329" s="2"/>
    </row>
    <row r="330" spans="1:8" ht="25.5" outlineLevel="5">
      <c r="A330" s="32" t="s">
        <v>194</v>
      </c>
      <c r="B330" s="33" t="s">
        <v>202</v>
      </c>
      <c r="C330" s="32"/>
      <c r="D330" s="34" t="s">
        <v>500</v>
      </c>
      <c r="E330" s="17">
        <f>E331</f>
        <v>3505.5</v>
      </c>
      <c r="F330" s="17">
        <f t="shared" ref="F330:G330" si="160">F331</f>
        <v>2455.5</v>
      </c>
      <c r="G330" s="17">
        <f t="shared" si="160"/>
        <v>2455.5</v>
      </c>
      <c r="H330" s="2"/>
    </row>
    <row r="331" spans="1:8" ht="25.5" outlineLevel="6">
      <c r="A331" s="32" t="s">
        <v>194</v>
      </c>
      <c r="B331" s="33" t="s">
        <v>202</v>
      </c>
      <c r="C331" s="32" t="s">
        <v>42</v>
      </c>
      <c r="D331" s="34" t="s">
        <v>373</v>
      </c>
      <c r="E331" s="17">
        <f>'№ 8 ведомственная'!F374</f>
        <v>3505.5</v>
      </c>
      <c r="F331" s="17">
        <f>'№ 8 ведомственная'!G374</f>
        <v>2455.5</v>
      </c>
      <c r="G331" s="17">
        <f>'№ 8 ведомственная'!H374</f>
        <v>2455.5</v>
      </c>
      <c r="H331" s="2"/>
    </row>
    <row r="332" spans="1:8" ht="25.5" outlineLevel="5">
      <c r="A332" s="32" t="s">
        <v>194</v>
      </c>
      <c r="B332" s="33" t="s">
        <v>203</v>
      </c>
      <c r="C332" s="32"/>
      <c r="D332" s="34" t="s">
        <v>501</v>
      </c>
      <c r="E332" s="17">
        <f>E333</f>
        <v>4252</v>
      </c>
      <c r="F332" s="17">
        <f t="shared" ref="F332:G332" si="161">F333</f>
        <v>4252</v>
      </c>
      <c r="G332" s="17">
        <f t="shared" si="161"/>
        <v>4252</v>
      </c>
      <c r="H332" s="2"/>
    </row>
    <row r="333" spans="1:8" ht="25.5" outlineLevel="6">
      <c r="A333" s="32" t="s">
        <v>194</v>
      </c>
      <c r="B333" s="33" t="s">
        <v>203</v>
      </c>
      <c r="C333" s="32" t="s">
        <v>42</v>
      </c>
      <c r="D333" s="34" t="s">
        <v>373</v>
      </c>
      <c r="E333" s="17">
        <f>'№ 8 ведомственная'!F376</f>
        <v>4252</v>
      </c>
      <c r="F333" s="17">
        <f>'№ 8 ведомственная'!G376</f>
        <v>4252</v>
      </c>
      <c r="G333" s="17">
        <f>'№ 8 ведомственная'!H376</f>
        <v>4252</v>
      </c>
      <c r="H333" s="2"/>
    </row>
    <row r="334" spans="1:8" ht="38.25" outlineLevel="2">
      <c r="A334" s="32" t="s">
        <v>194</v>
      </c>
      <c r="B334" s="33" t="s">
        <v>48</v>
      </c>
      <c r="C334" s="32"/>
      <c r="D334" s="34" t="s">
        <v>307</v>
      </c>
      <c r="E334" s="17">
        <f>E335+E339</f>
        <v>200</v>
      </c>
      <c r="F334" s="17">
        <f t="shared" ref="F334:G334" si="162">F335+F339</f>
        <v>200</v>
      </c>
      <c r="G334" s="17">
        <f t="shared" si="162"/>
        <v>200</v>
      </c>
      <c r="H334" s="2"/>
    </row>
    <row r="335" spans="1:8" ht="25.5" outlineLevel="3">
      <c r="A335" s="32" t="s">
        <v>194</v>
      </c>
      <c r="B335" s="33" t="s">
        <v>204</v>
      </c>
      <c r="C335" s="32"/>
      <c r="D335" s="34" t="s">
        <v>502</v>
      </c>
      <c r="E335" s="17">
        <f>E336</f>
        <v>150</v>
      </c>
      <c r="F335" s="17">
        <f t="shared" ref="F335:G337" si="163">F336</f>
        <v>150</v>
      </c>
      <c r="G335" s="17">
        <f t="shared" si="163"/>
        <v>150</v>
      </c>
      <c r="H335" s="2"/>
    </row>
    <row r="336" spans="1:8" ht="51" outlineLevel="4">
      <c r="A336" s="32" t="s">
        <v>194</v>
      </c>
      <c r="B336" s="33" t="s">
        <v>205</v>
      </c>
      <c r="C336" s="32"/>
      <c r="D336" s="34" t="s">
        <v>503</v>
      </c>
      <c r="E336" s="17">
        <f>E337</f>
        <v>150</v>
      </c>
      <c r="F336" s="17">
        <f t="shared" si="163"/>
        <v>150</v>
      </c>
      <c r="G336" s="17">
        <f t="shared" si="163"/>
        <v>150</v>
      </c>
      <c r="H336" s="2"/>
    </row>
    <row r="337" spans="1:8" outlineLevel="5">
      <c r="A337" s="32" t="s">
        <v>194</v>
      </c>
      <c r="B337" s="33" t="s">
        <v>206</v>
      </c>
      <c r="C337" s="32"/>
      <c r="D337" s="34" t="s">
        <v>504</v>
      </c>
      <c r="E337" s="17">
        <f>E338</f>
        <v>150</v>
      </c>
      <c r="F337" s="17">
        <f t="shared" si="163"/>
        <v>150</v>
      </c>
      <c r="G337" s="17">
        <f t="shared" si="163"/>
        <v>150</v>
      </c>
      <c r="H337" s="2"/>
    </row>
    <row r="338" spans="1:8" ht="25.5" outlineLevel="6">
      <c r="A338" s="32" t="s">
        <v>194</v>
      </c>
      <c r="B338" s="33" t="s">
        <v>206</v>
      </c>
      <c r="C338" s="32" t="s">
        <v>42</v>
      </c>
      <c r="D338" s="34" t="s">
        <v>373</v>
      </c>
      <c r="E338" s="17">
        <f>'№ 8 ведомственная'!F381</f>
        <v>150</v>
      </c>
      <c r="F338" s="17">
        <f>'№ 8 ведомственная'!G381</f>
        <v>150</v>
      </c>
      <c r="G338" s="17">
        <f>'№ 8 ведомственная'!H381</f>
        <v>150</v>
      </c>
      <c r="H338" s="2"/>
    </row>
    <row r="339" spans="1:8" ht="51" outlineLevel="3">
      <c r="A339" s="32" t="s">
        <v>194</v>
      </c>
      <c r="B339" s="33" t="s">
        <v>207</v>
      </c>
      <c r="C339" s="32"/>
      <c r="D339" s="34" t="s">
        <v>505</v>
      </c>
      <c r="E339" s="17">
        <f>E340</f>
        <v>50</v>
      </c>
      <c r="F339" s="17">
        <f t="shared" ref="F339:G341" si="164">F340</f>
        <v>50</v>
      </c>
      <c r="G339" s="17">
        <f t="shared" si="164"/>
        <v>50</v>
      </c>
      <c r="H339" s="2"/>
    </row>
    <row r="340" spans="1:8" ht="25.5" outlineLevel="4">
      <c r="A340" s="32" t="s">
        <v>194</v>
      </c>
      <c r="B340" s="33" t="s">
        <v>208</v>
      </c>
      <c r="C340" s="32"/>
      <c r="D340" s="34" t="s">
        <v>506</v>
      </c>
      <c r="E340" s="17">
        <f>E341</f>
        <v>50</v>
      </c>
      <c r="F340" s="17">
        <f t="shared" si="164"/>
        <v>50</v>
      </c>
      <c r="G340" s="17">
        <f t="shared" si="164"/>
        <v>50</v>
      </c>
      <c r="H340" s="2"/>
    </row>
    <row r="341" spans="1:8" ht="25.5" outlineLevel="5">
      <c r="A341" s="32" t="s">
        <v>194</v>
      </c>
      <c r="B341" s="33" t="s">
        <v>209</v>
      </c>
      <c r="C341" s="32"/>
      <c r="D341" s="34" t="s">
        <v>507</v>
      </c>
      <c r="E341" s="17">
        <f>E342</f>
        <v>50</v>
      </c>
      <c r="F341" s="17">
        <f t="shared" si="164"/>
        <v>50</v>
      </c>
      <c r="G341" s="17">
        <f t="shared" si="164"/>
        <v>50</v>
      </c>
      <c r="H341" s="2"/>
    </row>
    <row r="342" spans="1:8" ht="25.5" outlineLevel="6">
      <c r="A342" s="32" t="s">
        <v>194</v>
      </c>
      <c r="B342" s="33" t="s">
        <v>209</v>
      </c>
      <c r="C342" s="32" t="s">
        <v>42</v>
      </c>
      <c r="D342" s="34" t="s">
        <v>373</v>
      </c>
      <c r="E342" s="17">
        <f>'№ 8 ведомственная'!F385</f>
        <v>50</v>
      </c>
      <c r="F342" s="17">
        <f>'№ 8 ведомственная'!G385</f>
        <v>50</v>
      </c>
      <c r="G342" s="17">
        <f>'№ 8 ведомственная'!H385</f>
        <v>50</v>
      </c>
      <c r="H342" s="2"/>
    </row>
    <row r="343" spans="1:8" outlineLevel="1">
      <c r="A343" s="32" t="s">
        <v>210</v>
      </c>
      <c r="B343" s="33"/>
      <c r="C343" s="32"/>
      <c r="D343" s="34" t="s">
        <v>334</v>
      </c>
      <c r="E343" s="17">
        <f>E344+E353</f>
        <v>21204.6</v>
      </c>
      <c r="F343" s="17">
        <f>F344+F353</f>
        <v>19301.5</v>
      </c>
      <c r="G343" s="17">
        <f>G344+G353</f>
        <v>19238.8</v>
      </c>
      <c r="H343" s="2"/>
    </row>
    <row r="344" spans="1:8" ht="38.25" outlineLevel="2">
      <c r="A344" s="32" t="s">
        <v>210</v>
      </c>
      <c r="B344" s="33" t="s">
        <v>187</v>
      </c>
      <c r="C344" s="32"/>
      <c r="D344" s="34" t="s">
        <v>332</v>
      </c>
      <c r="E344" s="17">
        <f>E345</f>
        <v>14951.1</v>
      </c>
      <c r="F344" s="17">
        <f t="shared" ref="F344:G349" si="165">F345</f>
        <v>13951.1</v>
      </c>
      <c r="G344" s="17">
        <f t="shared" si="165"/>
        <v>13951.1</v>
      </c>
      <c r="H344" s="2"/>
    </row>
    <row r="345" spans="1:8" ht="25.5" outlineLevel="3">
      <c r="A345" s="32" t="s">
        <v>210</v>
      </c>
      <c r="B345" s="33" t="s">
        <v>211</v>
      </c>
      <c r="C345" s="32"/>
      <c r="D345" s="34" t="s">
        <v>508</v>
      </c>
      <c r="E345" s="17">
        <f>E346</f>
        <v>14951.1</v>
      </c>
      <c r="F345" s="17">
        <f t="shared" si="165"/>
        <v>13951.1</v>
      </c>
      <c r="G345" s="17">
        <f t="shared" si="165"/>
        <v>13951.1</v>
      </c>
      <c r="H345" s="2"/>
    </row>
    <row r="346" spans="1:8" ht="25.5" outlineLevel="4">
      <c r="A346" s="32" t="s">
        <v>210</v>
      </c>
      <c r="B346" s="33" t="s">
        <v>212</v>
      </c>
      <c r="C346" s="32"/>
      <c r="D346" s="34" t="s">
        <v>509</v>
      </c>
      <c r="E346" s="17">
        <f>E349+E347+E351</f>
        <v>14951.1</v>
      </c>
      <c r="F346" s="17">
        <f t="shared" ref="F346:G346" si="166">F349+F347+F351</f>
        <v>13951.1</v>
      </c>
      <c r="G346" s="17">
        <f t="shared" si="166"/>
        <v>13951.1</v>
      </c>
      <c r="H346" s="2"/>
    </row>
    <row r="347" spans="1:8" ht="51" outlineLevel="4">
      <c r="A347" s="32" t="s">
        <v>210</v>
      </c>
      <c r="B347" s="33" t="s">
        <v>676</v>
      </c>
      <c r="C347" s="33"/>
      <c r="D347" s="34" t="s">
        <v>677</v>
      </c>
      <c r="E347" s="17">
        <f>E348</f>
        <v>2097.9</v>
      </c>
      <c r="F347" s="17">
        <f t="shared" ref="F347:G347" si="167">F348</f>
        <v>2097.9</v>
      </c>
      <c r="G347" s="17">
        <f t="shared" si="167"/>
        <v>2097.9</v>
      </c>
      <c r="H347" s="2"/>
    </row>
    <row r="348" spans="1:8" ht="25.5" outlineLevel="4">
      <c r="A348" s="32" t="s">
        <v>210</v>
      </c>
      <c r="B348" s="33" t="s">
        <v>676</v>
      </c>
      <c r="C348" s="33" t="s">
        <v>42</v>
      </c>
      <c r="D348" s="34" t="s">
        <v>373</v>
      </c>
      <c r="E348" s="17">
        <f>'№ 8 ведомственная'!F391</f>
        <v>2097.9</v>
      </c>
      <c r="F348" s="17">
        <f>'№ 8 ведомственная'!G391</f>
        <v>2097.9</v>
      </c>
      <c r="G348" s="17">
        <f>'№ 8 ведомственная'!H391</f>
        <v>2097.9</v>
      </c>
      <c r="H348" s="2"/>
    </row>
    <row r="349" spans="1:8" ht="38.25" outlineLevel="5">
      <c r="A349" s="56" t="s">
        <v>210</v>
      </c>
      <c r="B349" s="92" t="s">
        <v>213</v>
      </c>
      <c r="C349" s="56"/>
      <c r="D349" s="57" t="s">
        <v>510</v>
      </c>
      <c r="E349" s="58">
        <f>E350</f>
        <v>12832.2</v>
      </c>
      <c r="F349" s="58">
        <f t="shared" si="165"/>
        <v>11832.2</v>
      </c>
      <c r="G349" s="58">
        <f t="shared" si="165"/>
        <v>11832.2</v>
      </c>
      <c r="H349" s="2"/>
    </row>
    <row r="350" spans="1:8" ht="25.5" outlineLevel="6">
      <c r="A350" s="32" t="s">
        <v>210</v>
      </c>
      <c r="B350" s="33" t="s">
        <v>213</v>
      </c>
      <c r="C350" s="32" t="s">
        <v>42</v>
      </c>
      <c r="D350" s="34" t="s">
        <v>373</v>
      </c>
      <c r="E350" s="17">
        <f>'№ 8 ведомственная'!F393</f>
        <v>12832.2</v>
      </c>
      <c r="F350" s="17">
        <f>'№ 8 ведомственная'!G393</f>
        <v>11832.2</v>
      </c>
      <c r="G350" s="17">
        <f>'№ 8 ведомственная'!H393</f>
        <v>11832.2</v>
      </c>
      <c r="H350" s="2"/>
    </row>
    <row r="351" spans="1:8" ht="38.25" outlineLevel="6">
      <c r="A351" s="33" t="s">
        <v>210</v>
      </c>
      <c r="B351" s="33" t="s">
        <v>692</v>
      </c>
      <c r="C351" s="32"/>
      <c r="D351" s="34" t="s">
        <v>691</v>
      </c>
      <c r="E351" s="17">
        <f>E352</f>
        <v>21</v>
      </c>
      <c r="F351" s="17">
        <f t="shared" ref="F351:G351" si="168">F352</f>
        <v>21</v>
      </c>
      <c r="G351" s="17">
        <f t="shared" si="168"/>
        <v>21</v>
      </c>
      <c r="H351" s="2"/>
    </row>
    <row r="352" spans="1:8" ht="25.5" outlineLevel="6">
      <c r="A352" s="33" t="s">
        <v>210</v>
      </c>
      <c r="B352" s="33" t="s">
        <v>692</v>
      </c>
      <c r="C352" s="32" t="s">
        <v>42</v>
      </c>
      <c r="D352" s="34" t="s">
        <v>373</v>
      </c>
      <c r="E352" s="17">
        <f>'№ 8 ведомственная'!F395</f>
        <v>21</v>
      </c>
      <c r="F352" s="17">
        <f>'№ 8 ведомственная'!G395</f>
        <v>21</v>
      </c>
      <c r="G352" s="17">
        <f>'№ 8 ведомственная'!H395</f>
        <v>21</v>
      </c>
      <c r="H352" s="2"/>
    </row>
    <row r="353" spans="1:8" ht="38.25" outlineLevel="2">
      <c r="A353" s="56" t="s">
        <v>210</v>
      </c>
      <c r="B353" s="92" t="s">
        <v>242</v>
      </c>
      <c r="C353" s="56"/>
      <c r="D353" s="57" t="s">
        <v>340</v>
      </c>
      <c r="E353" s="58">
        <f>E354</f>
        <v>6253.5</v>
      </c>
      <c r="F353" s="58">
        <f t="shared" ref="F353:G358" si="169">F354</f>
        <v>5350.4</v>
      </c>
      <c r="G353" s="58">
        <f t="shared" si="169"/>
        <v>5287.7</v>
      </c>
      <c r="H353" s="2"/>
    </row>
    <row r="354" spans="1:8" ht="38.25" outlineLevel="3">
      <c r="A354" s="32" t="s">
        <v>210</v>
      </c>
      <c r="B354" s="33" t="s">
        <v>243</v>
      </c>
      <c r="C354" s="32"/>
      <c r="D354" s="34" t="s">
        <v>531</v>
      </c>
      <c r="E354" s="17">
        <f>E355+E364</f>
        <v>6253.5</v>
      </c>
      <c r="F354" s="17">
        <f t="shared" ref="F354:G354" si="170">F355+F364</f>
        <v>5350.4</v>
      </c>
      <c r="G354" s="17">
        <f t="shared" si="170"/>
        <v>5287.7</v>
      </c>
      <c r="H354" s="2"/>
    </row>
    <row r="355" spans="1:8" ht="25.5" outlineLevel="4">
      <c r="A355" s="32" t="s">
        <v>210</v>
      </c>
      <c r="B355" s="33" t="s">
        <v>244</v>
      </c>
      <c r="C355" s="32"/>
      <c r="D355" s="34" t="s">
        <v>532</v>
      </c>
      <c r="E355" s="17">
        <f>E358+E360+E356+E362</f>
        <v>6253.5</v>
      </c>
      <c r="F355" s="17">
        <f t="shared" ref="F355:G355" si="171">F358+F360+F356+F362</f>
        <v>5287.7</v>
      </c>
      <c r="G355" s="17">
        <f t="shared" si="171"/>
        <v>5287.7</v>
      </c>
      <c r="H355" s="2"/>
    </row>
    <row r="356" spans="1:8" ht="38.25" outlineLevel="4">
      <c r="A356" s="32" t="s">
        <v>210</v>
      </c>
      <c r="B356" s="33" t="s">
        <v>678</v>
      </c>
      <c r="C356" s="33"/>
      <c r="D356" s="34" t="s">
        <v>679</v>
      </c>
      <c r="E356" s="17">
        <f>E357</f>
        <v>753</v>
      </c>
      <c r="F356" s="17">
        <f t="shared" ref="F356:G356" si="172">F357</f>
        <v>753</v>
      </c>
      <c r="G356" s="17">
        <f t="shared" si="172"/>
        <v>753</v>
      </c>
      <c r="H356" s="2"/>
    </row>
    <row r="357" spans="1:8" ht="25.5" outlineLevel="4">
      <c r="A357" s="32" t="s">
        <v>210</v>
      </c>
      <c r="B357" s="33" t="s">
        <v>678</v>
      </c>
      <c r="C357" s="33" t="s">
        <v>42</v>
      </c>
      <c r="D357" s="34" t="s">
        <v>373</v>
      </c>
      <c r="E357" s="17">
        <f>'№ 8 ведомственная'!F484</f>
        <v>753</v>
      </c>
      <c r="F357" s="17">
        <f>'№ 8 ведомственная'!G484</f>
        <v>753</v>
      </c>
      <c r="G357" s="17">
        <f>'№ 8 ведомственная'!H484</f>
        <v>753</v>
      </c>
      <c r="H357" s="2"/>
    </row>
    <row r="358" spans="1:8" ht="51" outlineLevel="5">
      <c r="A358" s="56" t="s">
        <v>210</v>
      </c>
      <c r="B358" s="92" t="s">
        <v>245</v>
      </c>
      <c r="C358" s="56"/>
      <c r="D358" s="57" t="s">
        <v>533</v>
      </c>
      <c r="E358" s="58">
        <f>E359</f>
        <v>5127.2</v>
      </c>
      <c r="F358" s="58">
        <f t="shared" si="169"/>
        <v>4527.2</v>
      </c>
      <c r="G358" s="58">
        <f t="shared" si="169"/>
        <v>4527.2</v>
      </c>
      <c r="H358" s="2"/>
    </row>
    <row r="359" spans="1:8" ht="25.5" outlineLevel="6">
      <c r="A359" s="32" t="s">
        <v>210</v>
      </c>
      <c r="B359" s="33" t="s">
        <v>245</v>
      </c>
      <c r="C359" s="32" t="s">
        <v>42</v>
      </c>
      <c r="D359" s="34" t="s">
        <v>373</v>
      </c>
      <c r="E359" s="17">
        <f>'№ 8 ведомственная'!F486</f>
        <v>5127.2</v>
      </c>
      <c r="F359" s="17">
        <f>'№ 8 ведомственная'!G486</f>
        <v>4527.2</v>
      </c>
      <c r="G359" s="17">
        <f>'№ 8 ведомственная'!H486</f>
        <v>4527.2</v>
      </c>
      <c r="H359" s="2"/>
    </row>
    <row r="360" spans="1:8" ht="51" outlineLevel="6">
      <c r="A360" s="97" t="s">
        <v>210</v>
      </c>
      <c r="B360" s="97" t="s">
        <v>632</v>
      </c>
      <c r="C360" s="98"/>
      <c r="D360" s="100" t="s">
        <v>633</v>
      </c>
      <c r="E360" s="17">
        <f>E361</f>
        <v>365.8</v>
      </c>
      <c r="F360" s="17">
        <f t="shared" ref="F360:G360" si="173">F361</f>
        <v>0</v>
      </c>
      <c r="G360" s="17">
        <f t="shared" si="173"/>
        <v>0</v>
      </c>
      <c r="H360" s="2"/>
    </row>
    <row r="361" spans="1:8" ht="25.5" outlineLevel="6">
      <c r="A361" s="97" t="s">
        <v>210</v>
      </c>
      <c r="B361" s="97" t="s">
        <v>632</v>
      </c>
      <c r="C361" s="98">
        <v>600</v>
      </c>
      <c r="D361" s="100" t="s">
        <v>373</v>
      </c>
      <c r="E361" s="17">
        <f>'№ 8 ведомственная'!F488</f>
        <v>365.8</v>
      </c>
      <c r="F361" s="17">
        <f>'№ 8 ведомственная'!G488</f>
        <v>0</v>
      </c>
      <c r="G361" s="17">
        <f>'№ 8 ведомственная'!H488</f>
        <v>0</v>
      </c>
      <c r="H361" s="2"/>
    </row>
    <row r="362" spans="1:8" ht="38.25" outlineLevel="6">
      <c r="A362" s="33" t="s">
        <v>210</v>
      </c>
      <c r="B362" s="33" t="s">
        <v>693</v>
      </c>
      <c r="C362" s="61"/>
      <c r="D362" s="34" t="s">
        <v>691</v>
      </c>
      <c r="E362" s="17">
        <f>E363</f>
        <v>7.5</v>
      </c>
      <c r="F362" s="17">
        <f t="shared" ref="F362:G362" si="174">F363</f>
        <v>7.5</v>
      </c>
      <c r="G362" s="17">
        <f t="shared" si="174"/>
        <v>7.5</v>
      </c>
      <c r="H362" s="2"/>
    </row>
    <row r="363" spans="1:8" ht="25.5" outlineLevel="6">
      <c r="A363" s="33" t="s">
        <v>210</v>
      </c>
      <c r="B363" s="33" t="s">
        <v>693</v>
      </c>
      <c r="C363" s="32" t="s">
        <v>42</v>
      </c>
      <c r="D363" s="100" t="s">
        <v>373</v>
      </c>
      <c r="E363" s="17">
        <f>'№ 8 ведомственная'!F490</f>
        <v>7.5</v>
      </c>
      <c r="F363" s="17">
        <f>'№ 8 ведомственная'!G490</f>
        <v>7.5</v>
      </c>
      <c r="G363" s="17">
        <f>'№ 8 ведомственная'!H490</f>
        <v>7.5</v>
      </c>
      <c r="H363" s="2"/>
    </row>
    <row r="364" spans="1:8" ht="25.5" outlineLevel="6">
      <c r="A364" s="33" t="s">
        <v>210</v>
      </c>
      <c r="B364" s="33" t="s">
        <v>635</v>
      </c>
      <c r="C364" s="32"/>
      <c r="D364" s="100" t="s">
        <v>707</v>
      </c>
      <c r="E364" s="17">
        <f>E365</f>
        <v>0</v>
      </c>
      <c r="F364" s="17">
        <f t="shared" ref="F364:G365" si="175">F365</f>
        <v>62.7</v>
      </c>
      <c r="G364" s="17">
        <f t="shared" si="175"/>
        <v>0</v>
      </c>
      <c r="H364" s="2"/>
    </row>
    <row r="365" spans="1:8" ht="51" outlineLevel="6">
      <c r="A365" s="33" t="s">
        <v>210</v>
      </c>
      <c r="B365" s="33" t="s">
        <v>636</v>
      </c>
      <c r="C365" s="32"/>
      <c r="D365" s="100" t="s">
        <v>709</v>
      </c>
      <c r="E365" s="17">
        <f>E366</f>
        <v>0</v>
      </c>
      <c r="F365" s="17">
        <f t="shared" si="175"/>
        <v>62.7</v>
      </c>
      <c r="G365" s="17">
        <f t="shared" si="175"/>
        <v>0</v>
      </c>
      <c r="H365" s="2"/>
    </row>
    <row r="366" spans="1:8" ht="25.5" outlineLevel="6">
      <c r="A366" s="33" t="s">
        <v>210</v>
      </c>
      <c r="B366" s="33" t="s">
        <v>636</v>
      </c>
      <c r="C366" s="32"/>
      <c r="D366" s="100" t="s">
        <v>634</v>
      </c>
      <c r="E366" s="17">
        <v>0</v>
      </c>
      <c r="F366" s="17">
        <v>62.7</v>
      </c>
      <c r="G366" s="17">
        <v>0</v>
      </c>
      <c r="H366" s="2"/>
    </row>
    <row r="367" spans="1:8" ht="25.5" outlineLevel="1">
      <c r="A367" s="56" t="s">
        <v>214</v>
      </c>
      <c r="B367" s="92"/>
      <c r="C367" s="56"/>
      <c r="D367" s="57" t="s">
        <v>335</v>
      </c>
      <c r="E367" s="58">
        <f>E368</f>
        <v>100</v>
      </c>
      <c r="F367" s="58">
        <f t="shared" ref="F367:G367" si="176">F368</f>
        <v>100</v>
      </c>
      <c r="G367" s="58">
        <f t="shared" si="176"/>
        <v>100</v>
      </c>
      <c r="H367" s="2"/>
    </row>
    <row r="368" spans="1:8" ht="38.25" outlineLevel="2">
      <c r="A368" s="32" t="s">
        <v>214</v>
      </c>
      <c r="B368" s="33" t="s">
        <v>187</v>
      </c>
      <c r="C368" s="32"/>
      <c r="D368" s="34" t="s">
        <v>332</v>
      </c>
      <c r="E368" s="17">
        <f>E369+E373</f>
        <v>100</v>
      </c>
      <c r="F368" s="17">
        <f t="shared" ref="F368:G368" si="177">F369+F373</f>
        <v>100</v>
      </c>
      <c r="G368" s="17">
        <f t="shared" si="177"/>
        <v>100</v>
      </c>
      <c r="H368" s="2"/>
    </row>
    <row r="369" spans="1:8" ht="25.5" outlineLevel="3">
      <c r="A369" s="32" t="s">
        <v>214</v>
      </c>
      <c r="B369" s="33" t="s">
        <v>188</v>
      </c>
      <c r="C369" s="32"/>
      <c r="D369" s="34" t="s">
        <v>487</v>
      </c>
      <c r="E369" s="17">
        <f>E370</f>
        <v>50</v>
      </c>
      <c r="F369" s="17">
        <f t="shared" ref="F369:G371" si="178">F370</f>
        <v>50</v>
      </c>
      <c r="G369" s="17">
        <f t="shared" si="178"/>
        <v>50</v>
      </c>
      <c r="H369" s="2"/>
    </row>
    <row r="370" spans="1:8" ht="25.5" outlineLevel="4">
      <c r="A370" s="32" t="s">
        <v>214</v>
      </c>
      <c r="B370" s="33" t="s">
        <v>215</v>
      </c>
      <c r="C370" s="32"/>
      <c r="D370" s="34" t="s">
        <v>511</v>
      </c>
      <c r="E370" s="17">
        <f>E371</f>
        <v>50</v>
      </c>
      <c r="F370" s="17">
        <f t="shared" si="178"/>
        <v>50</v>
      </c>
      <c r="G370" s="17">
        <f t="shared" si="178"/>
        <v>50</v>
      </c>
      <c r="H370" s="2"/>
    </row>
    <row r="371" spans="1:8" outlineLevel="5">
      <c r="A371" s="32" t="s">
        <v>214</v>
      </c>
      <c r="B371" s="33" t="s">
        <v>216</v>
      </c>
      <c r="C371" s="32"/>
      <c r="D371" s="34" t="s">
        <v>512</v>
      </c>
      <c r="E371" s="17">
        <f>E372</f>
        <v>50</v>
      </c>
      <c r="F371" s="17">
        <f t="shared" si="178"/>
        <v>50</v>
      </c>
      <c r="G371" s="17">
        <f t="shared" si="178"/>
        <v>50</v>
      </c>
      <c r="H371" s="2"/>
    </row>
    <row r="372" spans="1:8" ht="25.5" outlineLevel="6">
      <c r="A372" s="32" t="s">
        <v>214</v>
      </c>
      <c r="B372" s="33" t="s">
        <v>216</v>
      </c>
      <c r="C372" s="32" t="s">
        <v>42</v>
      </c>
      <c r="D372" s="34" t="s">
        <v>373</v>
      </c>
      <c r="E372" s="17">
        <f>'№ 8 ведомственная'!F401</f>
        <v>50</v>
      </c>
      <c r="F372" s="17">
        <f>'№ 8 ведомственная'!G401</f>
        <v>50</v>
      </c>
      <c r="G372" s="17">
        <f>'№ 8 ведомственная'!H401</f>
        <v>50</v>
      </c>
      <c r="H372" s="2"/>
    </row>
    <row r="373" spans="1:8" ht="25.5" outlineLevel="3">
      <c r="A373" s="32" t="s">
        <v>214</v>
      </c>
      <c r="B373" s="33" t="s">
        <v>195</v>
      </c>
      <c r="C373" s="32"/>
      <c r="D373" s="34" t="s">
        <v>493</v>
      </c>
      <c r="E373" s="17">
        <f>E374</f>
        <v>50</v>
      </c>
      <c r="F373" s="17">
        <f t="shared" ref="F373:G375" si="179">F374</f>
        <v>50</v>
      </c>
      <c r="G373" s="17">
        <f t="shared" si="179"/>
        <v>50</v>
      </c>
      <c r="H373" s="2"/>
    </row>
    <row r="374" spans="1:8" ht="38.25" outlineLevel="4">
      <c r="A374" s="32" t="s">
        <v>214</v>
      </c>
      <c r="B374" s="33" t="s">
        <v>196</v>
      </c>
      <c r="C374" s="32"/>
      <c r="D374" s="34" t="s">
        <v>494</v>
      </c>
      <c r="E374" s="17">
        <f>E375</f>
        <v>50</v>
      </c>
      <c r="F374" s="17">
        <f t="shared" si="179"/>
        <v>50</v>
      </c>
      <c r="G374" s="17">
        <f t="shared" si="179"/>
        <v>50</v>
      </c>
      <c r="H374" s="2"/>
    </row>
    <row r="375" spans="1:8" outlineLevel="5">
      <c r="A375" s="32" t="s">
        <v>214</v>
      </c>
      <c r="B375" s="33" t="s">
        <v>217</v>
      </c>
      <c r="C375" s="32"/>
      <c r="D375" s="34" t="s">
        <v>513</v>
      </c>
      <c r="E375" s="17">
        <f>E376</f>
        <v>50</v>
      </c>
      <c r="F375" s="17">
        <f t="shared" si="179"/>
        <v>50</v>
      </c>
      <c r="G375" s="17">
        <f t="shared" si="179"/>
        <v>50</v>
      </c>
      <c r="H375" s="2"/>
    </row>
    <row r="376" spans="1:8" ht="25.5" outlineLevel="6">
      <c r="A376" s="32" t="s">
        <v>214</v>
      </c>
      <c r="B376" s="33" t="s">
        <v>217</v>
      </c>
      <c r="C376" s="32" t="s">
        <v>42</v>
      </c>
      <c r="D376" s="34" t="s">
        <v>373</v>
      </c>
      <c r="E376" s="17">
        <f>'№ 8 ведомственная'!F405</f>
        <v>50</v>
      </c>
      <c r="F376" s="17">
        <f>'№ 8 ведомственная'!G405</f>
        <v>50</v>
      </c>
      <c r="G376" s="17">
        <f>'№ 8 ведомственная'!H405</f>
        <v>50</v>
      </c>
      <c r="H376" s="2"/>
    </row>
    <row r="377" spans="1:8" outlineLevel="1">
      <c r="A377" s="32" t="s">
        <v>218</v>
      </c>
      <c r="B377" s="33"/>
      <c r="C377" s="32"/>
      <c r="D377" s="34" t="s">
        <v>336</v>
      </c>
      <c r="E377" s="17">
        <f>E378+E390</f>
        <v>5322.9</v>
      </c>
      <c r="F377" s="17">
        <f>F378+F390</f>
        <v>4142</v>
      </c>
      <c r="G377" s="17">
        <f>G378+G390</f>
        <v>4842</v>
      </c>
      <c r="H377" s="2"/>
    </row>
    <row r="378" spans="1:8" ht="38.25" outlineLevel="2">
      <c r="A378" s="32" t="s">
        <v>218</v>
      </c>
      <c r="B378" s="33" t="s">
        <v>187</v>
      </c>
      <c r="C378" s="32"/>
      <c r="D378" s="34" t="s">
        <v>332</v>
      </c>
      <c r="E378" s="17">
        <f>E379</f>
        <v>5164.8999999999996</v>
      </c>
      <c r="F378" s="17">
        <f t="shared" ref="F378:G378" si="180">F379</f>
        <v>3984</v>
      </c>
      <c r="G378" s="17">
        <f t="shared" si="180"/>
        <v>4684</v>
      </c>
      <c r="H378" s="2"/>
    </row>
    <row r="379" spans="1:8" ht="25.5" outlineLevel="3">
      <c r="A379" s="32" t="s">
        <v>218</v>
      </c>
      <c r="B379" s="33" t="s">
        <v>219</v>
      </c>
      <c r="C379" s="32"/>
      <c r="D379" s="34" t="s">
        <v>514</v>
      </c>
      <c r="E379" s="17">
        <f>E380+E385</f>
        <v>5164.8999999999996</v>
      </c>
      <c r="F379" s="17">
        <f t="shared" ref="F379:G379" si="181">F380+F385</f>
        <v>3984</v>
      </c>
      <c r="G379" s="17">
        <f t="shared" si="181"/>
        <v>4684</v>
      </c>
      <c r="H379" s="2"/>
    </row>
    <row r="380" spans="1:8" ht="25.5" outlineLevel="4">
      <c r="A380" s="32" t="s">
        <v>218</v>
      </c>
      <c r="B380" s="33" t="s">
        <v>220</v>
      </c>
      <c r="C380" s="32"/>
      <c r="D380" s="34" t="s">
        <v>515</v>
      </c>
      <c r="E380" s="17">
        <f>E381+E383</f>
        <v>3495.8</v>
      </c>
      <c r="F380" s="17">
        <f t="shared" ref="F380:G380" si="182">F381+F383</f>
        <v>2314.9</v>
      </c>
      <c r="G380" s="17">
        <f t="shared" si="182"/>
        <v>3014.9</v>
      </c>
      <c r="H380" s="2"/>
    </row>
    <row r="381" spans="1:8" ht="38.25" outlineLevel="5">
      <c r="A381" s="56" t="s">
        <v>218</v>
      </c>
      <c r="B381" s="92" t="s">
        <v>221</v>
      </c>
      <c r="C381" s="56"/>
      <c r="D381" s="57" t="s">
        <v>516</v>
      </c>
      <c r="E381" s="58">
        <f>E382</f>
        <v>2114.9</v>
      </c>
      <c r="F381" s="58">
        <f t="shared" ref="F381:G381" si="183">F382</f>
        <v>1614.9</v>
      </c>
      <c r="G381" s="58">
        <f t="shared" si="183"/>
        <v>1614.9</v>
      </c>
      <c r="H381" s="2"/>
    </row>
    <row r="382" spans="1:8" ht="25.5" outlineLevel="6">
      <c r="A382" s="32" t="s">
        <v>218</v>
      </c>
      <c r="B382" s="33" t="s">
        <v>221</v>
      </c>
      <c r="C382" s="32" t="s">
        <v>42</v>
      </c>
      <c r="D382" s="34" t="s">
        <v>373</v>
      </c>
      <c r="E382" s="17">
        <f>'№ 8 ведомственная'!F411</f>
        <v>2114.9</v>
      </c>
      <c r="F382" s="17">
        <f>'№ 8 ведомственная'!G411</f>
        <v>1614.9</v>
      </c>
      <c r="G382" s="17">
        <f>'№ 8 ведомственная'!H411</f>
        <v>1614.9</v>
      </c>
      <c r="H382" s="2"/>
    </row>
    <row r="383" spans="1:8" ht="25.5" outlineLevel="5">
      <c r="A383" s="53" t="s">
        <v>218</v>
      </c>
      <c r="B383" s="93" t="s">
        <v>595</v>
      </c>
      <c r="C383" s="53"/>
      <c r="D383" s="54" t="s">
        <v>596</v>
      </c>
      <c r="E383" s="55">
        <f>E384</f>
        <v>1380.9</v>
      </c>
      <c r="F383" s="55">
        <f t="shared" ref="F383:G383" si="184">F384</f>
        <v>700</v>
      </c>
      <c r="G383" s="55">
        <f t="shared" si="184"/>
        <v>1400</v>
      </c>
      <c r="H383" s="2"/>
    </row>
    <row r="384" spans="1:8" ht="25.5" outlineLevel="6">
      <c r="A384" s="69" t="s">
        <v>218</v>
      </c>
      <c r="B384" s="94" t="s">
        <v>595</v>
      </c>
      <c r="C384" s="69" t="s">
        <v>42</v>
      </c>
      <c r="D384" s="70" t="s">
        <v>373</v>
      </c>
      <c r="E384" s="35">
        <f>'№ 8 ведомственная'!F413</f>
        <v>1380.9</v>
      </c>
      <c r="F384" s="35">
        <f>'№ 8 ведомственная'!G413</f>
        <v>700</v>
      </c>
      <c r="G384" s="35">
        <f>'№ 8 ведомственная'!H413</f>
        <v>1400</v>
      </c>
      <c r="H384" s="2"/>
    </row>
    <row r="385" spans="1:8" outlineLevel="6">
      <c r="A385" s="33" t="s">
        <v>218</v>
      </c>
      <c r="B385" s="33" t="s">
        <v>673</v>
      </c>
      <c r="C385" s="33"/>
      <c r="D385" s="34" t="s">
        <v>674</v>
      </c>
      <c r="E385" s="35">
        <f>E386+E388</f>
        <v>1669.1</v>
      </c>
      <c r="F385" s="35">
        <f t="shared" ref="F385:G385" si="185">F386+F388</f>
        <v>1669.1</v>
      </c>
      <c r="G385" s="35">
        <f t="shared" si="185"/>
        <v>1669.1</v>
      </c>
      <c r="H385" s="2"/>
    </row>
    <row r="386" spans="1:8" ht="38.25" outlineLevel="6">
      <c r="A386" s="33" t="s">
        <v>218</v>
      </c>
      <c r="B386" s="33" t="s">
        <v>672</v>
      </c>
      <c r="C386" s="33"/>
      <c r="D386" s="34" t="s">
        <v>675</v>
      </c>
      <c r="E386" s="35">
        <f>E387</f>
        <v>1584</v>
      </c>
      <c r="F386" s="35">
        <f t="shared" ref="F386:G386" si="186">F387</f>
        <v>1584</v>
      </c>
      <c r="G386" s="35">
        <f t="shared" si="186"/>
        <v>1584</v>
      </c>
      <c r="H386" s="2"/>
    </row>
    <row r="387" spans="1:8" ht="25.5" outlineLevel="6">
      <c r="A387" s="33" t="s">
        <v>218</v>
      </c>
      <c r="B387" s="33" t="s">
        <v>672</v>
      </c>
      <c r="C387" s="33" t="s">
        <v>42</v>
      </c>
      <c r="D387" s="34" t="s">
        <v>373</v>
      </c>
      <c r="E387" s="35">
        <f>'№ 8 ведомственная'!F418</f>
        <v>1584</v>
      </c>
      <c r="F387" s="35">
        <f>'№ 8 ведомственная'!G418</f>
        <v>1584</v>
      </c>
      <c r="G387" s="35">
        <f>'№ 8 ведомственная'!H418</f>
        <v>1584</v>
      </c>
      <c r="H387" s="2"/>
    </row>
    <row r="388" spans="1:8" outlineLevel="6">
      <c r="A388" s="33" t="s">
        <v>218</v>
      </c>
      <c r="B388" s="33" t="s">
        <v>696</v>
      </c>
      <c r="C388" s="33"/>
      <c r="D388" s="99" t="s">
        <v>697</v>
      </c>
      <c r="E388" s="35">
        <f>E389</f>
        <v>85.1</v>
      </c>
      <c r="F388" s="35">
        <f t="shared" ref="F388:G388" si="187">F389</f>
        <v>85.1</v>
      </c>
      <c r="G388" s="35">
        <f t="shared" si="187"/>
        <v>85.1</v>
      </c>
      <c r="H388" s="2"/>
    </row>
    <row r="389" spans="1:8" ht="25.5" outlineLevel="6">
      <c r="A389" s="33" t="s">
        <v>218</v>
      </c>
      <c r="B389" s="33" t="s">
        <v>696</v>
      </c>
      <c r="C389" s="33" t="s">
        <v>42</v>
      </c>
      <c r="D389" s="99" t="s">
        <v>373</v>
      </c>
      <c r="E389" s="35">
        <f>'№ 8 ведомственная'!F416</f>
        <v>85.1</v>
      </c>
      <c r="F389" s="35">
        <f>'№ 8 ведомственная'!G416</f>
        <v>85.1</v>
      </c>
      <c r="G389" s="35">
        <f>'№ 8 ведомственная'!H416</f>
        <v>85.1</v>
      </c>
      <c r="H389" s="2"/>
    </row>
    <row r="390" spans="1:8" ht="38.25" outlineLevel="2">
      <c r="A390" s="56" t="s">
        <v>218</v>
      </c>
      <c r="B390" s="92" t="s">
        <v>163</v>
      </c>
      <c r="C390" s="56"/>
      <c r="D390" s="57" t="s">
        <v>326</v>
      </c>
      <c r="E390" s="58">
        <f>E391</f>
        <v>158</v>
      </c>
      <c r="F390" s="58">
        <f t="shared" ref="F390:G390" si="188">F391</f>
        <v>158</v>
      </c>
      <c r="G390" s="58">
        <f t="shared" si="188"/>
        <v>158</v>
      </c>
      <c r="H390" s="2"/>
    </row>
    <row r="391" spans="1:8" ht="25.5" outlineLevel="3">
      <c r="A391" s="32" t="s">
        <v>218</v>
      </c>
      <c r="B391" s="33" t="s">
        <v>241</v>
      </c>
      <c r="C391" s="32"/>
      <c r="D391" s="34" t="s">
        <v>530</v>
      </c>
      <c r="E391" s="17">
        <f>E392+E395+E400+E403+E406+E409</f>
        <v>158</v>
      </c>
      <c r="F391" s="17">
        <f t="shared" ref="F391:G391" si="189">F392+F395+F400+F403+F406+F409</f>
        <v>158</v>
      </c>
      <c r="G391" s="17">
        <f t="shared" si="189"/>
        <v>158</v>
      </c>
      <c r="H391" s="2"/>
    </row>
    <row r="392" spans="1:8" outlineLevel="4">
      <c r="A392" s="32" t="s">
        <v>218</v>
      </c>
      <c r="B392" s="33" t="s">
        <v>246</v>
      </c>
      <c r="C392" s="32"/>
      <c r="D392" s="34" t="s">
        <v>534</v>
      </c>
      <c r="E392" s="17">
        <f>E393</f>
        <v>32</v>
      </c>
      <c r="F392" s="17">
        <f t="shared" ref="F392:G393" si="190">F393</f>
        <v>32</v>
      </c>
      <c r="G392" s="17">
        <f t="shared" si="190"/>
        <v>32</v>
      </c>
      <c r="H392" s="2"/>
    </row>
    <row r="393" spans="1:8" ht="38.25" outlineLevel="5">
      <c r="A393" s="32" t="s">
        <v>218</v>
      </c>
      <c r="B393" s="33" t="s">
        <v>247</v>
      </c>
      <c r="C393" s="32"/>
      <c r="D393" s="34" t="s">
        <v>535</v>
      </c>
      <c r="E393" s="17">
        <f>E394</f>
        <v>32</v>
      </c>
      <c r="F393" s="17">
        <f t="shared" si="190"/>
        <v>32</v>
      </c>
      <c r="G393" s="17">
        <f t="shared" si="190"/>
        <v>32</v>
      </c>
      <c r="H393" s="2"/>
    </row>
    <row r="394" spans="1:8" ht="25.5" outlineLevel="6">
      <c r="A394" s="32" t="s">
        <v>218</v>
      </c>
      <c r="B394" s="33" t="s">
        <v>247</v>
      </c>
      <c r="C394" s="32" t="s">
        <v>7</v>
      </c>
      <c r="D394" s="34" t="s">
        <v>347</v>
      </c>
      <c r="E394" s="17">
        <f>'№ 8 ведомственная'!F499</f>
        <v>32</v>
      </c>
      <c r="F394" s="17">
        <f>'№ 8 ведомственная'!G499</f>
        <v>32</v>
      </c>
      <c r="G394" s="17">
        <f>'№ 8 ведомственная'!H499</f>
        <v>32</v>
      </c>
      <c r="H394" s="2"/>
    </row>
    <row r="395" spans="1:8" ht="25.5" outlineLevel="4">
      <c r="A395" s="32" t="s">
        <v>218</v>
      </c>
      <c r="B395" s="33" t="s">
        <v>248</v>
      </c>
      <c r="C395" s="32"/>
      <c r="D395" s="34" t="s">
        <v>536</v>
      </c>
      <c r="E395" s="17">
        <f>E396+E398</f>
        <v>26</v>
      </c>
      <c r="F395" s="17">
        <f t="shared" ref="F395:G395" si="191">F396+F398</f>
        <v>26</v>
      </c>
      <c r="G395" s="17">
        <f t="shared" si="191"/>
        <v>26</v>
      </c>
      <c r="H395" s="2"/>
    </row>
    <row r="396" spans="1:8" ht="38.25" outlineLevel="5">
      <c r="A396" s="32" t="s">
        <v>218</v>
      </c>
      <c r="B396" s="33" t="s">
        <v>249</v>
      </c>
      <c r="C396" s="32"/>
      <c r="D396" s="34" t="s">
        <v>537</v>
      </c>
      <c r="E396" s="17">
        <f>E397</f>
        <v>22</v>
      </c>
      <c r="F396" s="17">
        <f t="shared" ref="F396:G396" si="192">F397</f>
        <v>22</v>
      </c>
      <c r="G396" s="17">
        <f t="shared" si="192"/>
        <v>22</v>
      </c>
      <c r="H396" s="2"/>
    </row>
    <row r="397" spans="1:8" ht="25.5" outlineLevel="6">
      <c r="A397" s="32" t="s">
        <v>218</v>
      </c>
      <c r="B397" s="33" t="s">
        <v>249</v>
      </c>
      <c r="C397" s="32" t="s">
        <v>7</v>
      </c>
      <c r="D397" s="34" t="s">
        <v>347</v>
      </c>
      <c r="E397" s="17">
        <f>'№ 8 ведомственная'!F502</f>
        <v>22</v>
      </c>
      <c r="F397" s="17">
        <f>'№ 8 ведомственная'!G502</f>
        <v>22</v>
      </c>
      <c r="G397" s="17">
        <f>'№ 8 ведомственная'!H502</f>
        <v>22</v>
      </c>
      <c r="H397" s="2"/>
    </row>
    <row r="398" spans="1:8" ht="25.5" outlineLevel="5">
      <c r="A398" s="32" t="s">
        <v>218</v>
      </c>
      <c r="B398" s="33" t="s">
        <v>250</v>
      </c>
      <c r="C398" s="32"/>
      <c r="D398" s="34" t="s">
        <v>538</v>
      </c>
      <c r="E398" s="17">
        <f>E399</f>
        <v>4</v>
      </c>
      <c r="F398" s="17">
        <f t="shared" ref="F398:G398" si="193">F399</f>
        <v>4</v>
      </c>
      <c r="G398" s="17">
        <f t="shared" si="193"/>
        <v>4</v>
      </c>
      <c r="H398" s="2"/>
    </row>
    <row r="399" spans="1:8" ht="25.5" outlineLevel="6">
      <c r="A399" s="32" t="s">
        <v>218</v>
      </c>
      <c r="B399" s="33" t="s">
        <v>250</v>
      </c>
      <c r="C399" s="32" t="s">
        <v>7</v>
      </c>
      <c r="D399" s="34" t="s">
        <v>347</v>
      </c>
      <c r="E399" s="17">
        <f>'№ 8 ведомственная'!F504</f>
        <v>4</v>
      </c>
      <c r="F399" s="17">
        <f>'№ 8 ведомственная'!G504</f>
        <v>4</v>
      </c>
      <c r="G399" s="17">
        <f>'№ 8 ведомственная'!H504</f>
        <v>4</v>
      </c>
      <c r="H399" s="2"/>
    </row>
    <row r="400" spans="1:8" ht="25.5" outlineLevel="4">
      <c r="A400" s="32" t="s">
        <v>218</v>
      </c>
      <c r="B400" s="33" t="s">
        <v>251</v>
      </c>
      <c r="C400" s="32"/>
      <c r="D400" s="34" t="s">
        <v>539</v>
      </c>
      <c r="E400" s="17">
        <f>E401</f>
        <v>40</v>
      </c>
      <c r="F400" s="17">
        <f t="shared" ref="F400:G401" si="194">F401</f>
        <v>40</v>
      </c>
      <c r="G400" s="17">
        <f t="shared" si="194"/>
        <v>40</v>
      </c>
      <c r="H400" s="2"/>
    </row>
    <row r="401" spans="1:8" ht="25.5" outlineLevel="5">
      <c r="A401" s="32" t="s">
        <v>218</v>
      </c>
      <c r="B401" s="33" t="s">
        <v>252</v>
      </c>
      <c r="C401" s="32"/>
      <c r="D401" s="34" t="s">
        <v>540</v>
      </c>
      <c r="E401" s="17">
        <f>E402</f>
        <v>40</v>
      </c>
      <c r="F401" s="17">
        <f t="shared" si="194"/>
        <v>40</v>
      </c>
      <c r="G401" s="17">
        <f t="shared" si="194"/>
        <v>40</v>
      </c>
      <c r="H401" s="2"/>
    </row>
    <row r="402" spans="1:8" ht="25.5" outlineLevel="6">
      <c r="A402" s="32" t="s">
        <v>218</v>
      </c>
      <c r="B402" s="33" t="s">
        <v>252</v>
      </c>
      <c r="C402" s="32" t="s">
        <v>7</v>
      </c>
      <c r="D402" s="34" t="s">
        <v>347</v>
      </c>
      <c r="E402" s="17">
        <f>'№ 8 ведомственная'!F507</f>
        <v>40</v>
      </c>
      <c r="F402" s="17">
        <f>'№ 8 ведомственная'!G507</f>
        <v>40</v>
      </c>
      <c r="G402" s="17">
        <f>'№ 8 ведомственная'!H507</f>
        <v>40</v>
      </c>
      <c r="H402" s="2"/>
    </row>
    <row r="403" spans="1:8" ht="38.25" outlineLevel="4">
      <c r="A403" s="32" t="s">
        <v>218</v>
      </c>
      <c r="B403" s="33" t="s">
        <v>253</v>
      </c>
      <c r="C403" s="32"/>
      <c r="D403" s="34" t="s">
        <v>541</v>
      </c>
      <c r="E403" s="17">
        <f>E404</f>
        <v>30</v>
      </c>
      <c r="F403" s="17">
        <f t="shared" ref="F403:G404" si="195">F404</f>
        <v>30</v>
      </c>
      <c r="G403" s="17">
        <f t="shared" si="195"/>
        <v>30</v>
      </c>
      <c r="H403" s="2"/>
    </row>
    <row r="404" spans="1:8" ht="38.25" outlineLevel="5">
      <c r="A404" s="32" t="s">
        <v>218</v>
      </c>
      <c r="B404" s="33" t="s">
        <v>254</v>
      </c>
      <c r="C404" s="32"/>
      <c r="D404" s="34" t="s">
        <v>542</v>
      </c>
      <c r="E404" s="17">
        <f>E405</f>
        <v>30</v>
      </c>
      <c r="F404" s="17">
        <f t="shared" si="195"/>
        <v>30</v>
      </c>
      <c r="G404" s="17">
        <f t="shared" si="195"/>
        <v>30</v>
      </c>
      <c r="H404" s="2"/>
    </row>
    <row r="405" spans="1:8" ht="25.5" outlineLevel="6">
      <c r="A405" s="32" t="s">
        <v>218</v>
      </c>
      <c r="B405" s="33" t="s">
        <v>254</v>
      </c>
      <c r="C405" s="32" t="s">
        <v>7</v>
      </c>
      <c r="D405" s="34" t="s">
        <v>347</v>
      </c>
      <c r="E405" s="17">
        <f>'№ 8 ведомственная'!F510</f>
        <v>30</v>
      </c>
      <c r="F405" s="17">
        <f>'№ 8 ведомственная'!G510</f>
        <v>30</v>
      </c>
      <c r="G405" s="17">
        <f>'№ 8 ведомственная'!H510</f>
        <v>30</v>
      </c>
      <c r="H405" s="2"/>
    </row>
    <row r="406" spans="1:8" ht="25.5" outlineLevel="4">
      <c r="A406" s="32" t="s">
        <v>218</v>
      </c>
      <c r="B406" s="33" t="s">
        <v>255</v>
      </c>
      <c r="C406" s="32"/>
      <c r="D406" s="34" t="s">
        <v>543</v>
      </c>
      <c r="E406" s="17">
        <f>E407</f>
        <v>29</v>
      </c>
      <c r="F406" s="17">
        <f t="shared" ref="F406:G407" si="196">F407</f>
        <v>29</v>
      </c>
      <c r="G406" s="17">
        <f t="shared" si="196"/>
        <v>29</v>
      </c>
      <c r="H406" s="2"/>
    </row>
    <row r="407" spans="1:8" ht="25.5" outlineLevel="5">
      <c r="A407" s="32" t="s">
        <v>218</v>
      </c>
      <c r="B407" s="33" t="s">
        <v>256</v>
      </c>
      <c r="C407" s="32"/>
      <c r="D407" s="34" t="s">
        <v>544</v>
      </c>
      <c r="E407" s="17">
        <f>E408</f>
        <v>29</v>
      </c>
      <c r="F407" s="17">
        <f t="shared" si="196"/>
        <v>29</v>
      </c>
      <c r="G407" s="17">
        <f t="shared" si="196"/>
        <v>29</v>
      </c>
      <c r="H407" s="2"/>
    </row>
    <row r="408" spans="1:8" ht="25.5" outlineLevel="6">
      <c r="A408" s="32" t="s">
        <v>218</v>
      </c>
      <c r="B408" s="33" t="s">
        <v>256</v>
      </c>
      <c r="C408" s="32" t="s">
        <v>7</v>
      </c>
      <c r="D408" s="34" t="s">
        <v>347</v>
      </c>
      <c r="E408" s="17">
        <f>'№ 8 ведомственная'!F513</f>
        <v>29</v>
      </c>
      <c r="F408" s="17">
        <f>'№ 8 ведомственная'!G513</f>
        <v>29</v>
      </c>
      <c r="G408" s="17">
        <f>'№ 8 ведомственная'!H513</f>
        <v>29</v>
      </c>
      <c r="H408" s="2"/>
    </row>
    <row r="409" spans="1:8" ht="25.5" outlineLevel="4">
      <c r="A409" s="32" t="s">
        <v>218</v>
      </c>
      <c r="B409" s="33" t="s">
        <v>257</v>
      </c>
      <c r="C409" s="32"/>
      <c r="D409" s="34" t="s">
        <v>545</v>
      </c>
      <c r="E409" s="17">
        <f>E410</f>
        <v>1</v>
      </c>
      <c r="F409" s="17">
        <f t="shared" ref="F409:G410" si="197">F410</f>
        <v>1</v>
      </c>
      <c r="G409" s="17">
        <f t="shared" si="197"/>
        <v>1</v>
      </c>
      <c r="H409" s="2"/>
    </row>
    <row r="410" spans="1:8" ht="25.5" outlineLevel="5">
      <c r="A410" s="32" t="s">
        <v>218</v>
      </c>
      <c r="B410" s="33" t="s">
        <v>258</v>
      </c>
      <c r="C410" s="32"/>
      <c r="D410" s="34" t="s">
        <v>546</v>
      </c>
      <c r="E410" s="17">
        <f>E411</f>
        <v>1</v>
      </c>
      <c r="F410" s="17">
        <f t="shared" si="197"/>
        <v>1</v>
      </c>
      <c r="G410" s="17">
        <f t="shared" si="197"/>
        <v>1</v>
      </c>
      <c r="H410" s="2"/>
    </row>
    <row r="411" spans="1:8" ht="25.5" outlineLevel="6">
      <c r="A411" s="32" t="s">
        <v>218</v>
      </c>
      <c r="B411" s="33" t="s">
        <v>258</v>
      </c>
      <c r="C411" s="32" t="s">
        <v>7</v>
      </c>
      <c r="D411" s="34" t="s">
        <v>347</v>
      </c>
      <c r="E411" s="17">
        <f>'№ 8 ведомственная'!F516</f>
        <v>1</v>
      </c>
      <c r="F411" s="17">
        <f>'№ 8 ведомственная'!G516</f>
        <v>1</v>
      </c>
      <c r="G411" s="17">
        <f>'№ 8 ведомственная'!H516</f>
        <v>1</v>
      </c>
      <c r="H411" s="2"/>
    </row>
    <row r="412" spans="1:8" outlineLevel="1">
      <c r="A412" s="32" t="s">
        <v>222</v>
      </c>
      <c r="B412" s="33"/>
      <c r="C412" s="32"/>
      <c r="D412" s="34" t="s">
        <v>337</v>
      </c>
      <c r="E412" s="17">
        <f>E413</f>
        <v>15291</v>
      </c>
      <c r="F412" s="17">
        <f t="shared" ref="F412:G414" si="198">F413</f>
        <v>15291</v>
      </c>
      <c r="G412" s="17">
        <f t="shared" si="198"/>
        <v>15291</v>
      </c>
      <c r="H412" s="2"/>
    </row>
    <row r="413" spans="1:8" ht="38.25" outlineLevel="2">
      <c r="A413" s="32" t="s">
        <v>222</v>
      </c>
      <c r="B413" s="33" t="s">
        <v>187</v>
      </c>
      <c r="C413" s="32"/>
      <c r="D413" s="34" t="s">
        <v>332</v>
      </c>
      <c r="E413" s="17">
        <f>E414</f>
        <v>15291</v>
      </c>
      <c r="F413" s="17">
        <f t="shared" si="198"/>
        <v>15291</v>
      </c>
      <c r="G413" s="17">
        <f t="shared" si="198"/>
        <v>15291</v>
      </c>
      <c r="H413" s="2"/>
    </row>
    <row r="414" spans="1:8" ht="38.25" outlineLevel="3">
      <c r="A414" s="53" t="s">
        <v>222</v>
      </c>
      <c r="B414" s="93" t="s">
        <v>223</v>
      </c>
      <c r="C414" s="53"/>
      <c r="D414" s="54" t="s">
        <v>517</v>
      </c>
      <c r="E414" s="55">
        <f>E415</f>
        <v>15291</v>
      </c>
      <c r="F414" s="55">
        <f t="shared" si="198"/>
        <v>15291</v>
      </c>
      <c r="G414" s="55">
        <f t="shared" si="198"/>
        <v>15291</v>
      </c>
      <c r="H414" s="2"/>
    </row>
    <row r="415" spans="1:8" ht="25.5" outlineLevel="4">
      <c r="A415" s="69" t="s">
        <v>222</v>
      </c>
      <c r="B415" s="94" t="s">
        <v>224</v>
      </c>
      <c r="C415" s="69"/>
      <c r="D415" s="70" t="s">
        <v>518</v>
      </c>
      <c r="E415" s="35">
        <f>E416+E420</f>
        <v>15291</v>
      </c>
      <c r="F415" s="35">
        <f t="shared" ref="F415:G415" si="199">F416+F420</f>
        <v>15291</v>
      </c>
      <c r="G415" s="35">
        <f t="shared" si="199"/>
        <v>15291</v>
      </c>
      <c r="H415" s="2"/>
    </row>
    <row r="416" spans="1:8" ht="25.5" outlineLevel="5">
      <c r="A416" s="56" t="s">
        <v>222</v>
      </c>
      <c r="B416" s="92" t="s">
        <v>225</v>
      </c>
      <c r="C416" s="56"/>
      <c r="D416" s="57" t="s">
        <v>519</v>
      </c>
      <c r="E416" s="58">
        <f>E417+E418+E419</f>
        <v>10698.5</v>
      </c>
      <c r="F416" s="58">
        <f t="shared" ref="F416:G416" si="200">F417+F418+F419</f>
        <v>10698.5</v>
      </c>
      <c r="G416" s="58">
        <f t="shared" si="200"/>
        <v>10698.5</v>
      </c>
      <c r="H416" s="2"/>
    </row>
    <row r="417" spans="1:8" ht="51" outlineLevel="6">
      <c r="A417" s="32" t="s">
        <v>222</v>
      </c>
      <c r="B417" s="33" t="s">
        <v>225</v>
      </c>
      <c r="C417" s="32" t="s">
        <v>6</v>
      </c>
      <c r="D417" s="34" t="s">
        <v>346</v>
      </c>
      <c r="E417" s="17">
        <f>'№ 8 ведомственная'!F424</f>
        <v>9201.5</v>
      </c>
      <c r="F417" s="17">
        <f>'№ 8 ведомственная'!G424</f>
        <v>9201.5</v>
      </c>
      <c r="G417" s="17">
        <f>'№ 8 ведомственная'!H424</f>
        <v>9201.5</v>
      </c>
      <c r="H417" s="2"/>
    </row>
    <row r="418" spans="1:8" ht="25.5" outlineLevel="6">
      <c r="A418" s="32" t="s">
        <v>222</v>
      </c>
      <c r="B418" s="33" t="s">
        <v>225</v>
      </c>
      <c r="C418" s="32" t="s">
        <v>7</v>
      </c>
      <c r="D418" s="34" t="s">
        <v>347</v>
      </c>
      <c r="E418" s="17">
        <f>'№ 8 ведомственная'!F425</f>
        <v>1494</v>
      </c>
      <c r="F418" s="17">
        <f>'№ 8 ведомственная'!G425</f>
        <v>1494</v>
      </c>
      <c r="G418" s="17">
        <f>'№ 8 ведомственная'!H425</f>
        <v>1494</v>
      </c>
      <c r="H418" s="2"/>
    </row>
    <row r="419" spans="1:8" outlineLevel="6">
      <c r="A419" s="32" t="s">
        <v>222</v>
      </c>
      <c r="B419" s="33" t="s">
        <v>225</v>
      </c>
      <c r="C419" s="32" t="s">
        <v>8</v>
      </c>
      <c r="D419" s="34" t="s">
        <v>348</v>
      </c>
      <c r="E419" s="17">
        <f>'№ 8 ведомственная'!F426</f>
        <v>3</v>
      </c>
      <c r="F419" s="17">
        <f>'№ 8 ведомственная'!G426</f>
        <v>3</v>
      </c>
      <c r="G419" s="17">
        <f>'№ 8 ведомственная'!H426</f>
        <v>3</v>
      </c>
      <c r="H419" s="2"/>
    </row>
    <row r="420" spans="1:8" ht="25.5" outlineLevel="5">
      <c r="A420" s="32" t="s">
        <v>222</v>
      </c>
      <c r="B420" s="33" t="s">
        <v>226</v>
      </c>
      <c r="C420" s="32"/>
      <c r="D420" s="34" t="s">
        <v>520</v>
      </c>
      <c r="E420" s="17">
        <f>E421+E422</f>
        <v>4592.5</v>
      </c>
      <c r="F420" s="17">
        <f t="shared" ref="F420:G420" si="201">F421+F422</f>
        <v>4592.5</v>
      </c>
      <c r="G420" s="17">
        <f t="shared" si="201"/>
        <v>4592.5</v>
      </c>
      <c r="H420" s="2"/>
    </row>
    <row r="421" spans="1:8" ht="51" outlineLevel="6">
      <c r="A421" s="32" t="s">
        <v>222</v>
      </c>
      <c r="B421" s="33" t="s">
        <v>226</v>
      </c>
      <c r="C421" s="32" t="s">
        <v>6</v>
      </c>
      <c r="D421" s="34" t="s">
        <v>346</v>
      </c>
      <c r="E421" s="17">
        <f>'№ 8 ведомственная'!F428</f>
        <v>4351.7</v>
      </c>
      <c r="F421" s="17">
        <f>'№ 8 ведомственная'!G428</f>
        <v>4351.7</v>
      </c>
      <c r="G421" s="17">
        <f>'№ 8 ведомственная'!H428</f>
        <v>4351.7</v>
      </c>
      <c r="H421" s="2"/>
    </row>
    <row r="422" spans="1:8" ht="25.5" outlineLevel="6">
      <c r="A422" s="53" t="s">
        <v>222</v>
      </c>
      <c r="B422" s="93" t="s">
        <v>226</v>
      </c>
      <c r="C422" s="53" t="s">
        <v>7</v>
      </c>
      <c r="D422" s="54" t="s">
        <v>347</v>
      </c>
      <c r="E422" s="55">
        <f>'№ 8 ведомственная'!F429</f>
        <v>240.8</v>
      </c>
      <c r="F422" s="55">
        <f>'№ 8 ведомственная'!G429</f>
        <v>240.8</v>
      </c>
      <c r="G422" s="55">
        <f>'№ 8 ведомственная'!H429</f>
        <v>240.8</v>
      </c>
      <c r="H422" s="2"/>
    </row>
    <row r="423" spans="1:8" s="51" customFormat="1">
      <c r="A423" s="71" t="s">
        <v>150</v>
      </c>
      <c r="B423" s="71"/>
      <c r="C423" s="72"/>
      <c r="D423" s="73" t="s">
        <v>292</v>
      </c>
      <c r="E423" s="74">
        <f>E424+E454</f>
        <v>42566.8</v>
      </c>
      <c r="F423" s="74">
        <f>F424+F454</f>
        <v>40974.400000000001</v>
      </c>
      <c r="G423" s="74">
        <f>G424+G454</f>
        <v>39895.100000000006</v>
      </c>
      <c r="H423" s="4"/>
    </row>
    <row r="424" spans="1:8" outlineLevel="1">
      <c r="A424" s="56" t="s">
        <v>151</v>
      </c>
      <c r="B424" s="92"/>
      <c r="C424" s="56"/>
      <c r="D424" s="57" t="s">
        <v>322</v>
      </c>
      <c r="E424" s="58">
        <f>E425</f>
        <v>38009.5</v>
      </c>
      <c r="F424" s="58">
        <f t="shared" ref="F424:G424" si="202">F425</f>
        <v>36417.1</v>
      </c>
      <c r="G424" s="58">
        <f t="shared" si="202"/>
        <v>35337.800000000003</v>
      </c>
      <c r="H424" s="2"/>
    </row>
    <row r="425" spans="1:8" ht="38.25" outlineLevel="2">
      <c r="A425" s="32" t="s">
        <v>151</v>
      </c>
      <c r="B425" s="33" t="s">
        <v>242</v>
      </c>
      <c r="C425" s="32"/>
      <c r="D425" s="34" t="s">
        <v>340</v>
      </c>
      <c r="E425" s="17">
        <f>E426</f>
        <v>38009.5</v>
      </c>
      <c r="F425" s="17">
        <f t="shared" ref="F425:G425" si="203">F426</f>
        <v>36417.1</v>
      </c>
      <c r="G425" s="17">
        <f t="shared" si="203"/>
        <v>35337.800000000003</v>
      </c>
      <c r="H425" s="2"/>
    </row>
    <row r="426" spans="1:8" ht="25.5" outlineLevel="3">
      <c r="A426" s="32" t="s">
        <v>151</v>
      </c>
      <c r="B426" s="33" t="s">
        <v>259</v>
      </c>
      <c r="C426" s="32"/>
      <c r="D426" s="34" t="s">
        <v>547</v>
      </c>
      <c r="E426" s="17">
        <f>E427+E440+E451</f>
        <v>38009.5</v>
      </c>
      <c r="F426" s="17">
        <f t="shared" ref="F426:G426" si="204">F427+F440+F451</f>
        <v>36417.1</v>
      </c>
      <c r="G426" s="17">
        <f t="shared" si="204"/>
        <v>35337.800000000003</v>
      </c>
      <c r="H426" s="2"/>
    </row>
    <row r="427" spans="1:8" outlineLevel="4">
      <c r="A427" s="32" t="s">
        <v>151</v>
      </c>
      <c r="B427" s="33" t="s">
        <v>260</v>
      </c>
      <c r="C427" s="32"/>
      <c r="D427" s="34" t="s">
        <v>548</v>
      </c>
      <c r="E427" s="17">
        <f>E430+E434+E436+E428+E438</f>
        <v>14391.9</v>
      </c>
      <c r="F427" s="17">
        <f t="shared" ref="F427:G427" si="205">F430+F434+F436+F428+F438</f>
        <v>14419.3</v>
      </c>
      <c r="G427" s="17">
        <f t="shared" si="205"/>
        <v>14167.5</v>
      </c>
      <c r="H427" s="2"/>
    </row>
    <row r="428" spans="1:8" ht="38.25" outlineLevel="4">
      <c r="A428" s="32" t="s">
        <v>151</v>
      </c>
      <c r="B428" s="33" t="s">
        <v>680</v>
      </c>
      <c r="C428" s="33"/>
      <c r="D428" s="34" t="s">
        <v>681</v>
      </c>
      <c r="E428" s="17">
        <f>E429</f>
        <v>5670.9</v>
      </c>
      <c r="F428" s="17">
        <f t="shared" ref="F428:G428" si="206">F429</f>
        <v>5670.9</v>
      </c>
      <c r="G428" s="17">
        <f t="shared" si="206"/>
        <v>5670.9</v>
      </c>
      <c r="H428" s="2"/>
    </row>
    <row r="429" spans="1:8" ht="51" outlineLevel="4">
      <c r="A429" s="32" t="s">
        <v>151</v>
      </c>
      <c r="B429" s="33" t="s">
        <v>680</v>
      </c>
      <c r="C429" s="33" t="s">
        <v>6</v>
      </c>
      <c r="D429" s="34" t="s">
        <v>346</v>
      </c>
      <c r="E429" s="17">
        <f>'№ 8 ведомственная'!F523</f>
        <v>5670.9</v>
      </c>
      <c r="F429" s="17">
        <f>'№ 8 ведомственная'!G523</f>
        <v>5670.9</v>
      </c>
      <c r="G429" s="17">
        <f>'№ 8 ведомственная'!H523</f>
        <v>5670.9</v>
      </c>
      <c r="H429" s="2"/>
    </row>
    <row r="430" spans="1:8" outlineLevel="5">
      <c r="A430" s="32" t="s">
        <v>151</v>
      </c>
      <c r="B430" s="33" t="s">
        <v>261</v>
      </c>
      <c r="C430" s="32"/>
      <c r="D430" s="34" t="s">
        <v>549</v>
      </c>
      <c r="E430" s="17">
        <f>E431+E432+E433</f>
        <v>8610.4</v>
      </c>
      <c r="F430" s="17">
        <f t="shared" ref="F430:G430" si="207">F431+F432+F433</f>
        <v>8610.4</v>
      </c>
      <c r="G430" s="17">
        <f t="shared" si="207"/>
        <v>8358.6</v>
      </c>
      <c r="H430" s="2"/>
    </row>
    <row r="431" spans="1:8" ht="51" outlineLevel="6">
      <c r="A431" s="32" t="s">
        <v>151</v>
      </c>
      <c r="B431" s="33" t="s">
        <v>261</v>
      </c>
      <c r="C431" s="32" t="s">
        <v>6</v>
      </c>
      <c r="D431" s="34" t="s">
        <v>346</v>
      </c>
      <c r="E431" s="17">
        <f>'№ 8 ведомственная'!F525</f>
        <v>5880.2</v>
      </c>
      <c r="F431" s="17">
        <f>'№ 8 ведомственная'!G525</f>
        <v>5880.2</v>
      </c>
      <c r="G431" s="17">
        <f>'№ 8 ведомственная'!H525</f>
        <v>5880.2</v>
      </c>
      <c r="H431" s="2"/>
    </row>
    <row r="432" spans="1:8" ht="25.5" outlineLevel="6">
      <c r="A432" s="32" t="s">
        <v>151</v>
      </c>
      <c r="B432" s="33" t="s">
        <v>261</v>
      </c>
      <c r="C432" s="32" t="s">
        <v>7</v>
      </c>
      <c r="D432" s="34" t="s">
        <v>347</v>
      </c>
      <c r="E432" s="17">
        <f>'№ 8 ведомственная'!F526</f>
        <v>2720.2</v>
      </c>
      <c r="F432" s="17">
        <f>'№ 8 ведомственная'!G526</f>
        <v>2720.2</v>
      </c>
      <c r="G432" s="17">
        <f>'№ 8 ведомственная'!H526</f>
        <v>2468.4</v>
      </c>
      <c r="H432" s="2"/>
    </row>
    <row r="433" spans="1:8" outlineLevel="6">
      <c r="A433" s="32" t="s">
        <v>151</v>
      </c>
      <c r="B433" s="33" t="s">
        <v>261</v>
      </c>
      <c r="C433" s="32" t="s">
        <v>8</v>
      </c>
      <c r="D433" s="34" t="s">
        <v>348</v>
      </c>
      <c r="E433" s="17">
        <f>'№ 8 ведомственная'!F527</f>
        <v>10</v>
      </c>
      <c r="F433" s="17">
        <f>'№ 8 ведомственная'!G527</f>
        <v>10</v>
      </c>
      <c r="G433" s="17">
        <f>'№ 8 ведомственная'!H527</f>
        <v>10</v>
      </c>
      <c r="H433" s="2"/>
    </row>
    <row r="434" spans="1:8" ht="25.5" outlineLevel="5">
      <c r="A434" s="32" t="s">
        <v>151</v>
      </c>
      <c r="B434" s="97" t="s">
        <v>637</v>
      </c>
      <c r="C434" s="98"/>
      <c r="D434" s="100" t="s">
        <v>706</v>
      </c>
      <c r="E434" s="17">
        <f>E435</f>
        <v>70</v>
      </c>
      <c r="F434" s="17">
        <f t="shared" ref="F434:G434" si="208">F435</f>
        <v>100</v>
      </c>
      <c r="G434" s="17">
        <f t="shared" si="208"/>
        <v>100</v>
      </c>
      <c r="H434" s="2"/>
    </row>
    <row r="435" spans="1:8" ht="25.5" outlineLevel="6">
      <c r="A435" s="32" t="s">
        <v>151</v>
      </c>
      <c r="B435" s="97" t="s">
        <v>637</v>
      </c>
      <c r="C435" s="98" t="s">
        <v>7</v>
      </c>
      <c r="D435" s="100" t="s">
        <v>347</v>
      </c>
      <c r="E435" s="17">
        <f>'№ 8 ведомственная'!F529</f>
        <v>70</v>
      </c>
      <c r="F435" s="17">
        <f>'№ 8 ведомственная'!G529</f>
        <v>100</v>
      </c>
      <c r="G435" s="17">
        <f>'№ 8 ведомственная'!H529</f>
        <v>100</v>
      </c>
      <c r="H435" s="2"/>
    </row>
    <row r="436" spans="1:8" ht="76.5" outlineLevel="6">
      <c r="A436" s="32" t="s">
        <v>151</v>
      </c>
      <c r="B436" s="97" t="s">
        <v>638</v>
      </c>
      <c r="C436" s="98"/>
      <c r="D436" s="34" t="s">
        <v>639</v>
      </c>
      <c r="E436" s="17">
        <f>E437</f>
        <v>2.6</v>
      </c>
      <c r="F436" s="17">
        <f t="shared" ref="F436:G436" si="209">F437</f>
        <v>0</v>
      </c>
      <c r="G436" s="17">
        <f t="shared" si="209"/>
        <v>0</v>
      </c>
      <c r="H436" s="2"/>
    </row>
    <row r="437" spans="1:8" ht="25.5" outlineLevel="6">
      <c r="A437" s="32" t="s">
        <v>151</v>
      </c>
      <c r="B437" s="97" t="s">
        <v>638</v>
      </c>
      <c r="C437" s="98" t="s">
        <v>7</v>
      </c>
      <c r="D437" s="34" t="s">
        <v>347</v>
      </c>
      <c r="E437" s="17">
        <f>'№ 8 ведомственная'!F531</f>
        <v>2.6</v>
      </c>
      <c r="F437" s="17">
        <f>'№ 8 ведомственная'!G531</f>
        <v>0</v>
      </c>
      <c r="G437" s="17">
        <f>'№ 8 ведомственная'!H531</f>
        <v>0</v>
      </c>
      <c r="H437" s="2"/>
    </row>
    <row r="438" spans="1:8" ht="38.25" outlineLevel="6">
      <c r="A438" s="33" t="s">
        <v>151</v>
      </c>
      <c r="B438" s="33" t="s">
        <v>689</v>
      </c>
      <c r="C438" s="32"/>
      <c r="D438" s="34" t="s">
        <v>688</v>
      </c>
      <c r="E438" s="17">
        <f>E439</f>
        <v>38</v>
      </c>
      <c r="F438" s="17">
        <f t="shared" ref="F438:G438" si="210">F439</f>
        <v>38</v>
      </c>
      <c r="G438" s="17">
        <f t="shared" si="210"/>
        <v>38</v>
      </c>
      <c r="H438" s="2"/>
    </row>
    <row r="439" spans="1:8" ht="51" outlineLevel="6">
      <c r="A439" s="33" t="s">
        <v>151</v>
      </c>
      <c r="B439" s="33" t="s">
        <v>689</v>
      </c>
      <c r="C439" s="32" t="s">
        <v>6</v>
      </c>
      <c r="D439" s="34" t="s">
        <v>346</v>
      </c>
      <c r="E439" s="17">
        <f>'№ 8 ведомственная'!F533</f>
        <v>38</v>
      </c>
      <c r="F439" s="17">
        <f>'№ 8 ведомственная'!G533</f>
        <v>38</v>
      </c>
      <c r="G439" s="17">
        <f>'№ 8 ведомственная'!H533</f>
        <v>38</v>
      </c>
      <c r="H439" s="2"/>
    </row>
    <row r="440" spans="1:8" ht="25.5" outlineLevel="4">
      <c r="A440" s="32" t="s">
        <v>151</v>
      </c>
      <c r="B440" s="33" t="s">
        <v>262</v>
      </c>
      <c r="C440" s="32"/>
      <c r="D440" s="34" t="s">
        <v>550</v>
      </c>
      <c r="E440" s="17">
        <f>E443+E445+E447+E441+E449</f>
        <v>23617.599999999999</v>
      </c>
      <c r="F440" s="17">
        <f t="shared" ref="F440:G440" si="211">F443+F445+F447+F441+F449</f>
        <v>21756.3</v>
      </c>
      <c r="G440" s="17">
        <f t="shared" si="211"/>
        <v>20756.3</v>
      </c>
      <c r="H440" s="2"/>
    </row>
    <row r="441" spans="1:8" ht="38.25" outlineLevel="4">
      <c r="A441" s="32" t="s">
        <v>151</v>
      </c>
      <c r="B441" s="33" t="s">
        <v>682</v>
      </c>
      <c r="C441" s="33"/>
      <c r="D441" s="34" t="s">
        <v>681</v>
      </c>
      <c r="E441" s="17">
        <f>E442</f>
        <v>3791.3</v>
      </c>
      <c r="F441" s="17">
        <f t="shared" ref="F441:G441" si="212">F442</f>
        <v>3791.3</v>
      </c>
      <c r="G441" s="17">
        <f t="shared" si="212"/>
        <v>3791.3</v>
      </c>
      <c r="H441" s="2"/>
    </row>
    <row r="442" spans="1:8" ht="25.5" outlineLevel="4">
      <c r="A442" s="32" t="s">
        <v>151</v>
      </c>
      <c r="B442" s="33" t="s">
        <v>682</v>
      </c>
      <c r="C442" s="33" t="s">
        <v>42</v>
      </c>
      <c r="D442" s="34" t="s">
        <v>373</v>
      </c>
      <c r="E442" s="17">
        <f>'№ 8 ведомственная'!F536</f>
        <v>3791.3</v>
      </c>
      <c r="F442" s="17">
        <f>'№ 8 ведомственная'!G536</f>
        <v>3791.3</v>
      </c>
      <c r="G442" s="17">
        <f>'№ 8 ведомственная'!H536</f>
        <v>3791.3</v>
      </c>
      <c r="H442" s="2"/>
    </row>
    <row r="443" spans="1:8" ht="25.5" outlineLevel="5">
      <c r="A443" s="32" t="s">
        <v>151</v>
      </c>
      <c r="B443" s="33" t="s">
        <v>263</v>
      </c>
      <c r="C443" s="32"/>
      <c r="D443" s="34" t="s">
        <v>551</v>
      </c>
      <c r="E443" s="17">
        <f>E444</f>
        <v>18908.2</v>
      </c>
      <c r="F443" s="17">
        <f t="shared" ref="F443:G443" si="213">F444</f>
        <v>17908.2</v>
      </c>
      <c r="G443" s="17">
        <f t="shared" si="213"/>
        <v>16908.2</v>
      </c>
      <c r="H443" s="2"/>
    </row>
    <row r="444" spans="1:8" ht="25.5" outlineLevel="6">
      <c r="A444" s="32" t="s">
        <v>151</v>
      </c>
      <c r="B444" s="33" t="s">
        <v>263</v>
      </c>
      <c r="C444" s="32" t="s">
        <v>42</v>
      </c>
      <c r="D444" s="34" t="s">
        <v>373</v>
      </c>
      <c r="E444" s="17">
        <f>'№ 8 ведомственная'!F538</f>
        <v>18908.2</v>
      </c>
      <c r="F444" s="17">
        <f>'№ 8 ведомственная'!G538</f>
        <v>17908.2</v>
      </c>
      <c r="G444" s="17">
        <f>'№ 8 ведомственная'!H538</f>
        <v>16908.2</v>
      </c>
      <c r="H444" s="2"/>
    </row>
    <row r="445" spans="1:8" ht="38.25" outlineLevel="6">
      <c r="A445" s="33" t="s">
        <v>151</v>
      </c>
      <c r="B445" s="33" t="s">
        <v>641</v>
      </c>
      <c r="C445" s="32"/>
      <c r="D445" s="34" t="s">
        <v>643</v>
      </c>
      <c r="E445" s="17">
        <f>E446</f>
        <v>223.8</v>
      </c>
      <c r="F445" s="17">
        <f t="shared" ref="F445:G445" si="214">F446</f>
        <v>0</v>
      </c>
      <c r="G445" s="17">
        <f t="shared" si="214"/>
        <v>0</v>
      </c>
      <c r="H445" s="2"/>
    </row>
    <row r="446" spans="1:8" ht="25.5" outlineLevel="6">
      <c r="A446" s="33" t="s">
        <v>151</v>
      </c>
      <c r="B446" s="33" t="s">
        <v>641</v>
      </c>
      <c r="C446" s="32">
        <v>600</v>
      </c>
      <c r="D446" s="34" t="s">
        <v>373</v>
      </c>
      <c r="E446" s="17">
        <v>223.8</v>
      </c>
      <c r="F446" s="17">
        <v>0</v>
      </c>
      <c r="G446" s="17">
        <v>0</v>
      </c>
      <c r="H446" s="2"/>
    </row>
    <row r="447" spans="1:8" ht="51" outlineLevel="6">
      <c r="A447" s="33" t="s">
        <v>151</v>
      </c>
      <c r="B447" s="33" t="s">
        <v>642</v>
      </c>
      <c r="C447" s="32"/>
      <c r="D447" s="34" t="s">
        <v>644</v>
      </c>
      <c r="E447" s="17">
        <f>E448</f>
        <v>637.5</v>
      </c>
      <c r="F447" s="17">
        <f t="shared" ref="F447:G447" si="215">F448</f>
        <v>0</v>
      </c>
      <c r="G447" s="17">
        <f t="shared" si="215"/>
        <v>0</v>
      </c>
      <c r="H447" s="2"/>
    </row>
    <row r="448" spans="1:8" ht="25.5" outlineLevel="6">
      <c r="A448" s="33" t="s">
        <v>151</v>
      </c>
      <c r="B448" s="33" t="s">
        <v>642</v>
      </c>
      <c r="C448" s="32">
        <v>600</v>
      </c>
      <c r="D448" s="34" t="s">
        <v>373</v>
      </c>
      <c r="E448" s="17">
        <v>637.5</v>
      </c>
      <c r="F448" s="17">
        <v>0</v>
      </c>
      <c r="G448" s="17">
        <v>0</v>
      </c>
      <c r="H448" s="2"/>
    </row>
    <row r="449" spans="1:8" ht="38.25" outlineLevel="6">
      <c r="A449" s="33" t="s">
        <v>151</v>
      </c>
      <c r="B449" s="33" t="s">
        <v>690</v>
      </c>
      <c r="C449" s="32"/>
      <c r="D449" s="34" t="s">
        <v>688</v>
      </c>
      <c r="E449" s="17">
        <f>E450</f>
        <v>56.8</v>
      </c>
      <c r="F449" s="17">
        <f t="shared" ref="F449:G449" si="216">F450</f>
        <v>56.8</v>
      </c>
      <c r="G449" s="17">
        <f t="shared" si="216"/>
        <v>56.8</v>
      </c>
      <c r="H449" s="2"/>
    </row>
    <row r="450" spans="1:8" ht="25.5" outlineLevel="6">
      <c r="A450" s="33" t="s">
        <v>151</v>
      </c>
      <c r="B450" s="33" t="s">
        <v>690</v>
      </c>
      <c r="C450" s="32">
        <v>600</v>
      </c>
      <c r="D450" s="34" t="s">
        <v>373</v>
      </c>
      <c r="E450" s="17">
        <f>'№ 8 ведомственная'!F544</f>
        <v>56.8</v>
      </c>
      <c r="F450" s="17">
        <f>'№ 8 ведомственная'!G544</f>
        <v>56.8</v>
      </c>
      <c r="G450" s="17">
        <f>'№ 8 ведомственная'!H544</f>
        <v>56.8</v>
      </c>
      <c r="H450" s="2"/>
    </row>
    <row r="451" spans="1:8" ht="25.5" outlineLevel="6">
      <c r="A451" s="33" t="s">
        <v>151</v>
      </c>
      <c r="B451" s="97" t="s">
        <v>645</v>
      </c>
      <c r="C451" s="98"/>
      <c r="D451" s="100" t="s">
        <v>707</v>
      </c>
      <c r="E451" s="17">
        <f>E452</f>
        <v>0</v>
      </c>
      <c r="F451" s="17">
        <f t="shared" ref="F451:G451" si="217">F452</f>
        <v>241.5</v>
      </c>
      <c r="G451" s="17">
        <f t="shared" si="217"/>
        <v>414</v>
      </c>
      <c r="H451" s="2"/>
    </row>
    <row r="452" spans="1:8" ht="63.75" outlineLevel="6">
      <c r="A452" s="33" t="s">
        <v>151</v>
      </c>
      <c r="B452" s="97" t="s">
        <v>646</v>
      </c>
      <c r="C452" s="98"/>
      <c r="D452" s="100" t="s">
        <v>708</v>
      </c>
      <c r="E452" s="17">
        <f>E453</f>
        <v>0</v>
      </c>
      <c r="F452" s="17">
        <f t="shared" ref="F452:G452" si="218">F453</f>
        <v>241.5</v>
      </c>
      <c r="G452" s="17">
        <f t="shared" si="218"/>
        <v>414</v>
      </c>
      <c r="H452" s="2"/>
    </row>
    <row r="453" spans="1:8" ht="25.5" outlineLevel="6">
      <c r="A453" s="33" t="s">
        <v>151</v>
      </c>
      <c r="B453" s="97" t="s">
        <v>646</v>
      </c>
      <c r="C453" s="98">
        <v>600</v>
      </c>
      <c r="D453" s="100" t="s">
        <v>373</v>
      </c>
      <c r="E453" s="17">
        <v>0</v>
      </c>
      <c r="F453" s="17">
        <v>241.5</v>
      </c>
      <c r="G453" s="17">
        <v>414</v>
      </c>
      <c r="H453" s="2"/>
    </row>
    <row r="454" spans="1:8" outlineLevel="1">
      <c r="A454" s="32" t="s">
        <v>264</v>
      </c>
      <c r="B454" s="33"/>
      <c r="C454" s="32"/>
      <c r="D454" s="34" t="s">
        <v>341</v>
      </c>
      <c r="E454" s="17">
        <f>E455</f>
        <v>4557.3</v>
      </c>
      <c r="F454" s="17">
        <f t="shared" ref="F454:G456" si="219">F455</f>
        <v>4557.3</v>
      </c>
      <c r="G454" s="17">
        <f t="shared" si="219"/>
        <v>4557.3</v>
      </c>
      <c r="H454" s="2"/>
    </row>
    <row r="455" spans="1:8" ht="38.25" outlineLevel="2">
      <c r="A455" s="32" t="s">
        <v>264</v>
      </c>
      <c r="B455" s="33" t="s">
        <v>242</v>
      </c>
      <c r="C455" s="32"/>
      <c r="D455" s="34" t="s">
        <v>340</v>
      </c>
      <c r="E455" s="17">
        <f>E456</f>
        <v>4557.3</v>
      </c>
      <c r="F455" s="17">
        <f t="shared" si="219"/>
        <v>4557.3</v>
      </c>
      <c r="G455" s="17">
        <f t="shared" si="219"/>
        <v>4557.3</v>
      </c>
      <c r="H455" s="2"/>
    </row>
    <row r="456" spans="1:8" ht="38.25" outlineLevel="3">
      <c r="A456" s="32" t="s">
        <v>264</v>
      </c>
      <c r="B456" s="33" t="s">
        <v>265</v>
      </c>
      <c r="C456" s="32"/>
      <c r="D456" s="34" t="s">
        <v>597</v>
      </c>
      <c r="E456" s="17">
        <f>E457</f>
        <v>4557.3</v>
      </c>
      <c r="F456" s="17">
        <f t="shared" si="219"/>
        <v>4557.3</v>
      </c>
      <c r="G456" s="17">
        <f t="shared" si="219"/>
        <v>4557.3</v>
      </c>
      <c r="H456" s="2"/>
    </row>
    <row r="457" spans="1:8" ht="38.25" outlineLevel="5">
      <c r="A457" s="32" t="s">
        <v>264</v>
      </c>
      <c r="B457" s="33" t="s">
        <v>266</v>
      </c>
      <c r="C457" s="32"/>
      <c r="D457" s="34" t="s">
        <v>552</v>
      </c>
      <c r="E457" s="17">
        <f>E458+E459+E460</f>
        <v>4557.3</v>
      </c>
      <c r="F457" s="17">
        <f t="shared" ref="F457:G457" si="220">F458+F459+F460</f>
        <v>4557.3</v>
      </c>
      <c r="G457" s="17">
        <f t="shared" si="220"/>
        <v>4557.3</v>
      </c>
      <c r="H457" s="2"/>
    </row>
    <row r="458" spans="1:8" ht="51" outlineLevel="6">
      <c r="A458" s="32" t="s">
        <v>264</v>
      </c>
      <c r="B458" s="33" t="s">
        <v>266</v>
      </c>
      <c r="C458" s="32" t="s">
        <v>6</v>
      </c>
      <c r="D458" s="34" t="s">
        <v>346</v>
      </c>
      <c r="E458" s="17">
        <f>'№ 8 ведомственная'!F552</f>
        <v>3950.1</v>
      </c>
      <c r="F458" s="17">
        <f>'№ 8 ведомственная'!G552</f>
        <v>3950.1</v>
      </c>
      <c r="G458" s="17">
        <f>'№ 8 ведомственная'!H552</f>
        <v>3950.1</v>
      </c>
      <c r="H458" s="2"/>
    </row>
    <row r="459" spans="1:8" ht="25.5" outlineLevel="6">
      <c r="A459" s="32" t="s">
        <v>264</v>
      </c>
      <c r="B459" s="33" t="s">
        <v>266</v>
      </c>
      <c r="C459" s="32" t="s">
        <v>7</v>
      </c>
      <c r="D459" s="34" t="s">
        <v>347</v>
      </c>
      <c r="E459" s="17">
        <f>'№ 8 ведомственная'!F553</f>
        <v>575.5</v>
      </c>
      <c r="F459" s="17">
        <f>'№ 8 ведомственная'!G553</f>
        <v>575.5</v>
      </c>
      <c r="G459" s="17">
        <f>'№ 8 ведомственная'!H553</f>
        <v>575.5</v>
      </c>
      <c r="H459" s="2"/>
    </row>
    <row r="460" spans="1:8" outlineLevel="6">
      <c r="A460" s="32" t="s">
        <v>264</v>
      </c>
      <c r="B460" s="33" t="s">
        <v>266</v>
      </c>
      <c r="C460" s="32" t="s">
        <v>8</v>
      </c>
      <c r="D460" s="34" t="s">
        <v>348</v>
      </c>
      <c r="E460" s="17">
        <f>'№ 8 ведомственная'!F554</f>
        <v>31.7</v>
      </c>
      <c r="F460" s="17">
        <f>'№ 8 ведомственная'!G554</f>
        <v>31.7</v>
      </c>
      <c r="G460" s="17">
        <f>'№ 8 ведомственная'!H554</f>
        <v>31.7</v>
      </c>
      <c r="H460" s="2"/>
    </row>
    <row r="461" spans="1:8" s="51" customFormat="1">
      <c r="A461" s="37" t="s">
        <v>152</v>
      </c>
      <c r="B461" s="88"/>
      <c r="C461" s="37"/>
      <c r="D461" s="38" t="s">
        <v>293</v>
      </c>
      <c r="E461" s="14">
        <f>E462+E468+E504</f>
        <v>19144.7</v>
      </c>
      <c r="F461" s="14">
        <f>F462+F468+F504</f>
        <v>15574.300000000001</v>
      </c>
      <c r="G461" s="14">
        <f>G462+G468+G504</f>
        <v>11477.900000000001</v>
      </c>
      <c r="H461" s="4"/>
    </row>
    <row r="462" spans="1:8" outlineLevel="1">
      <c r="A462" s="32" t="s">
        <v>153</v>
      </c>
      <c r="B462" s="33"/>
      <c r="C462" s="32"/>
      <c r="D462" s="34" t="s">
        <v>323</v>
      </c>
      <c r="E462" s="17">
        <f>E463</f>
        <v>1700</v>
      </c>
      <c r="F462" s="17">
        <f t="shared" ref="F462:G463" si="221">F463</f>
        <v>1700</v>
      </c>
      <c r="G462" s="17">
        <f t="shared" si="221"/>
        <v>1700</v>
      </c>
      <c r="H462" s="2"/>
    </row>
    <row r="463" spans="1:8" ht="51" outlineLevel="2">
      <c r="A463" s="32" t="s">
        <v>153</v>
      </c>
      <c r="B463" s="33" t="s">
        <v>16</v>
      </c>
      <c r="C463" s="32"/>
      <c r="D463" s="34" t="s">
        <v>301</v>
      </c>
      <c r="E463" s="17">
        <f>E464</f>
        <v>1700</v>
      </c>
      <c r="F463" s="17">
        <f t="shared" si="221"/>
        <v>1700</v>
      </c>
      <c r="G463" s="17">
        <f t="shared" si="221"/>
        <v>1700</v>
      </c>
      <c r="H463" s="2"/>
    </row>
    <row r="464" spans="1:8" ht="25.5" outlineLevel="3">
      <c r="A464" s="32" t="s">
        <v>153</v>
      </c>
      <c r="B464" s="33" t="s">
        <v>44</v>
      </c>
      <c r="C464" s="32"/>
      <c r="D464" s="34" t="s">
        <v>375</v>
      </c>
      <c r="E464" s="17">
        <f>E465</f>
        <v>1700</v>
      </c>
      <c r="F464" s="17">
        <f t="shared" ref="F464:G466" si="222">F465</f>
        <v>1700</v>
      </c>
      <c r="G464" s="17">
        <f t="shared" si="222"/>
        <v>1700</v>
      </c>
      <c r="H464" s="2"/>
    </row>
    <row r="465" spans="1:8" ht="38.25" outlineLevel="4">
      <c r="A465" s="32" t="s">
        <v>153</v>
      </c>
      <c r="B465" s="33" t="s">
        <v>154</v>
      </c>
      <c r="C465" s="32"/>
      <c r="D465" s="34" t="s">
        <v>467</v>
      </c>
      <c r="E465" s="17">
        <f>E466</f>
        <v>1700</v>
      </c>
      <c r="F465" s="17">
        <f t="shared" si="222"/>
        <v>1700</v>
      </c>
      <c r="G465" s="17">
        <f t="shared" si="222"/>
        <v>1700</v>
      </c>
      <c r="H465" s="2"/>
    </row>
    <row r="466" spans="1:8" ht="25.5" outlineLevel="5">
      <c r="A466" s="32" t="s">
        <v>153</v>
      </c>
      <c r="B466" s="33" t="s">
        <v>155</v>
      </c>
      <c r="C466" s="32"/>
      <c r="D466" s="34" t="s">
        <v>468</v>
      </c>
      <c r="E466" s="17">
        <f>E467</f>
        <v>1700</v>
      </c>
      <c r="F466" s="17">
        <f t="shared" si="222"/>
        <v>1700</v>
      </c>
      <c r="G466" s="17">
        <f t="shared" si="222"/>
        <v>1700</v>
      </c>
      <c r="H466" s="2"/>
    </row>
    <row r="467" spans="1:8" outlineLevel="6">
      <c r="A467" s="32" t="s">
        <v>153</v>
      </c>
      <c r="B467" s="33" t="s">
        <v>155</v>
      </c>
      <c r="C467" s="32" t="s">
        <v>24</v>
      </c>
      <c r="D467" s="34" t="s">
        <v>358</v>
      </c>
      <c r="E467" s="17">
        <f>'№ 8 ведомственная'!F286</f>
        <v>1700</v>
      </c>
      <c r="F467" s="17">
        <f>'№ 8 ведомственная'!G286</f>
        <v>1700</v>
      </c>
      <c r="G467" s="17">
        <f>'№ 8 ведомственная'!H286</f>
        <v>1700</v>
      </c>
      <c r="H467" s="2"/>
    </row>
    <row r="468" spans="1:8" outlineLevel="1">
      <c r="A468" s="32" t="s">
        <v>156</v>
      </c>
      <c r="B468" s="33"/>
      <c r="C468" s="32"/>
      <c r="D468" s="34" t="s">
        <v>324</v>
      </c>
      <c r="E468" s="17">
        <f>E469+E478+E488+E495+E483</f>
        <v>5229.7</v>
      </c>
      <c r="F468" s="17">
        <f t="shared" ref="F468:G468" si="223">F469+F478+F488+F495+F483</f>
        <v>4176.1000000000004</v>
      </c>
      <c r="G468" s="17">
        <f t="shared" si="223"/>
        <v>4274.5</v>
      </c>
      <c r="H468" s="2"/>
    </row>
    <row r="469" spans="1:8" ht="38.25" outlineLevel="2">
      <c r="A469" s="32" t="s">
        <v>156</v>
      </c>
      <c r="B469" s="33" t="s">
        <v>187</v>
      </c>
      <c r="C469" s="32"/>
      <c r="D469" s="34" t="s">
        <v>332</v>
      </c>
      <c r="E469" s="17">
        <f>E470+E474</f>
        <v>1476</v>
      </c>
      <c r="F469" s="17">
        <f t="shared" ref="F469:G469" si="224">F470+F474</f>
        <v>1476</v>
      </c>
      <c r="G469" s="17">
        <f t="shared" si="224"/>
        <v>1476</v>
      </c>
      <c r="H469" s="2"/>
    </row>
    <row r="470" spans="1:8" ht="25.5" outlineLevel="3">
      <c r="A470" s="32" t="s">
        <v>156</v>
      </c>
      <c r="B470" s="33" t="s">
        <v>188</v>
      </c>
      <c r="C470" s="32"/>
      <c r="D470" s="34" t="s">
        <v>487</v>
      </c>
      <c r="E470" s="17">
        <f>E471</f>
        <v>288</v>
      </c>
      <c r="F470" s="17">
        <f t="shared" ref="F470:G472" si="225">F471</f>
        <v>288</v>
      </c>
      <c r="G470" s="17">
        <f t="shared" si="225"/>
        <v>288</v>
      </c>
      <c r="H470" s="2"/>
    </row>
    <row r="471" spans="1:8" ht="25.5" outlineLevel="4">
      <c r="A471" s="32" t="s">
        <v>156</v>
      </c>
      <c r="B471" s="33" t="s">
        <v>215</v>
      </c>
      <c r="C471" s="32"/>
      <c r="D471" s="34" t="s">
        <v>511</v>
      </c>
      <c r="E471" s="17">
        <f>E472</f>
        <v>288</v>
      </c>
      <c r="F471" s="17">
        <f t="shared" si="225"/>
        <v>288</v>
      </c>
      <c r="G471" s="17">
        <f t="shared" si="225"/>
        <v>288</v>
      </c>
      <c r="H471" s="2"/>
    </row>
    <row r="472" spans="1:8" ht="63.75" outlineLevel="5">
      <c r="A472" s="32" t="s">
        <v>156</v>
      </c>
      <c r="B472" s="33" t="s">
        <v>227</v>
      </c>
      <c r="C472" s="32"/>
      <c r="D472" s="34" t="s">
        <v>521</v>
      </c>
      <c r="E472" s="17">
        <f>E473</f>
        <v>288</v>
      </c>
      <c r="F472" s="17">
        <f t="shared" si="225"/>
        <v>288</v>
      </c>
      <c r="G472" s="17">
        <f t="shared" si="225"/>
        <v>288</v>
      </c>
      <c r="H472" s="2"/>
    </row>
    <row r="473" spans="1:8" outlineLevel="6">
      <c r="A473" s="32" t="s">
        <v>156</v>
      </c>
      <c r="B473" s="33" t="s">
        <v>227</v>
      </c>
      <c r="C473" s="32" t="s">
        <v>24</v>
      </c>
      <c r="D473" s="34" t="s">
        <v>358</v>
      </c>
      <c r="E473" s="17">
        <f>'№ 8 ведомственная'!F436</f>
        <v>288</v>
      </c>
      <c r="F473" s="17">
        <f>'№ 8 ведомственная'!G436</f>
        <v>288</v>
      </c>
      <c r="G473" s="17">
        <f>'№ 8 ведомственная'!H436</f>
        <v>288</v>
      </c>
      <c r="H473" s="2"/>
    </row>
    <row r="474" spans="1:8" ht="25.5" outlineLevel="3">
      <c r="A474" s="32" t="s">
        <v>156</v>
      </c>
      <c r="B474" s="33" t="s">
        <v>195</v>
      </c>
      <c r="C474" s="32"/>
      <c r="D474" s="34" t="s">
        <v>493</v>
      </c>
      <c r="E474" s="17">
        <f>E475</f>
        <v>1188</v>
      </c>
      <c r="F474" s="17">
        <f t="shared" ref="F474:G476" si="226">F475</f>
        <v>1188</v>
      </c>
      <c r="G474" s="17">
        <f t="shared" si="226"/>
        <v>1188</v>
      </c>
      <c r="H474" s="2"/>
    </row>
    <row r="475" spans="1:8" ht="38.25" outlineLevel="4">
      <c r="A475" s="32" t="s">
        <v>156</v>
      </c>
      <c r="B475" s="33" t="s">
        <v>196</v>
      </c>
      <c r="C475" s="32"/>
      <c r="D475" s="34" t="s">
        <v>494</v>
      </c>
      <c r="E475" s="17">
        <f>E476</f>
        <v>1188</v>
      </c>
      <c r="F475" s="17">
        <f t="shared" si="226"/>
        <v>1188</v>
      </c>
      <c r="G475" s="17">
        <f t="shared" si="226"/>
        <v>1188</v>
      </c>
      <c r="H475" s="2"/>
    </row>
    <row r="476" spans="1:8" ht="63.75" outlineLevel="5">
      <c r="A476" s="32" t="s">
        <v>156</v>
      </c>
      <c r="B476" s="33" t="s">
        <v>228</v>
      </c>
      <c r="C476" s="32"/>
      <c r="D476" s="34" t="s">
        <v>521</v>
      </c>
      <c r="E476" s="17">
        <f>E477</f>
        <v>1188</v>
      </c>
      <c r="F476" s="17">
        <f t="shared" si="226"/>
        <v>1188</v>
      </c>
      <c r="G476" s="17">
        <f t="shared" si="226"/>
        <v>1188</v>
      </c>
      <c r="H476" s="2"/>
    </row>
    <row r="477" spans="1:8" outlineLevel="6">
      <c r="A477" s="32" t="s">
        <v>156</v>
      </c>
      <c r="B477" s="33" t="s">
        <v>228</v>
      </c>
      <c r="C477" s="32" t="s">
        <v>24</v>
      </c>
      <c r="D477" s="34" t="s">
        <v>358</v>
      </c>
      <c r="E477" s="17">
        <f>'№ 8 ведомственная'!F440</f>
        <v>1188</v>
      </c>
      <c r="F477" s="17">
        <f>'№ 8 ведомственная'!G440</f>
        <v>1188</v>
      </c>
      <c r="G477" s="17">
        <f>'№ 8 ведомственная'!H440</f>
        <v>1188</v>
      </c>
      <c r="H477" s="2"/>
    </row>
    <row r="478" spans="1:8" ht="38.25" outlineLevel="2">
      <c r="A478" s="32" t="s">
        <v>156</v>
      </c>
      <c r="B478" s="33" t="s">
        <v>157</v>
      </c>
      <c r="C478" s="32"/>
      <c r="D478" s="34" t="s">
        <v>325</v>
      </c>
      <c r="E478" s="17">
        <f>E479</f>
        <v>100</v>
      </c>
      <c r="F478" s="17">
        <f t="shared" ref="F478:G481" si="227">F479</f>
        <v>0</v>
      </c>
      <c r="G478" s="17">
        <f t="shared" si="227"/>
        <v>0</v>
      </c>
      <c r="H478" s="2"/>
    </row>
    <row r="479" spans="1:8" ht="25.5" outlineLevel="3">
      <c r="A479" s="32" t="s">
        <v>156</v>
      </c>
      <c r="B479" s="33" t="s">
        <v>158</v>
      </c>
      <c r="C479" s="32"/>
      <c r="D479" s="34" t="s">
        <v>469</v>
      </c>
      <c r="E479" s="17">
        <f>E480</f>
        <v>100</v>
      </c>
      <c r="F479" s="17">
        <f t="shared" si="227"/>
        <v>0</v>
      </c>
      <c r="G479" s="17">
        <f t="shared" si="227"/>
        <v>0</v>
      </c>
      <c r="H479" s="2"/>
    </row>
    <row r="480" spans="1:8" ht="25.5" outlineLevel="4">
      <c r="A480" s="32" t="s">
        <v>156</v>
      </c>
      <c r="B480" s="33" t="s">
        <v>159</v>
      </c>
      <c r="C480" s="32"/>
      <c r="D480" s="34" t="s">
        <v>470</v>
      </c>
      <c r="E480" s="17">
        <f>E481</f>
        <v>100</v>
      </c>
      <c r="F480" s="17">
        <f t="shared" si="227"/>
        <v>0</v>
      </c>
      <c r="G480" s="17">
        <f t="shared" si="227"/>
        <v>0</v>
      </c>
      <c r="H480" s="2"/>
    </row>
    <row r="481" spans="1:8" ht="38.25" outlineLevel="5">
      <c r="A481" s="32" t="s">
        <v>156</v>
      </c>
      <c r="B481" s="33" t="s">
        <v>160</v>
      </c>
      <c r="C481" s="32"/>
      <c r="D481" s="34" t="s">
        <v>471</v>
      </c>
      <c r="E481" s="17">
        <f>E482</f>
        <v>100</v>
      </c>
      <c r="F481" s="17">
        <f t="shared" si="227"/>
        <v>0</v>
      </c>
      <c r="G481" s="17">
        <f t="shared" si="227"/>
        <v>0</v>
      </c>
      <c r="H481" s="2"/>
    </row>
    <row r="482" spans="1:8" outlineLevel="6">
      <c r="A482" s="32" t="s">
        <v>156</v>
      </c>
      <c r="B482" s="33" t="s">
        <v>160</v>
      </c>
      <c r="C482" s="32" t="s">
        <v>24</v>
      </c>
      <c r="D482" s="34" t="s">
        <v>358</v>
      </c>
      <c r="E482" s="17">
        <f>'№ 8 ведомственная'!F292</f>
        <v>100</v>
      </c>
      <c r="F482" s="17">
        <f>'№ 8 ведомственная'!G292</f>
        <v>0</v>
      </c>
      <c r="G482" s="17">
        <f>'№ 8 ведомственная'!H292</f>
        <v>0</v>
      </c>
      <c r="H482" s="2"/>
    </row>
    <row r="483" spans="1:8" ht="38.25" outlineLevel="6">
      <c r="A483" s="32" t="s">
        <v>156</v>
      </c>
      <c r="B483" s="33" t="s">
        <v>171</v>
      </c>
      <c r="C483" s="32"/>
      <c r="D483" s="34" t="s">
        <v>328</v>
      </c>
      <c r="E483" s="17">
        <f>E484</f>
        <v>431.5</v>
      </c>
      <c r="F483" s="17">
        <f t="shared" ref="F483:G484" si="228">F484</f>
        <v>0</v>
      </c>
      <c r="G483" s="17">
        <f t="shared" si="228"/>
        <v>0</v>
      </c>
      <c r="H483" s="2"/>
    </row>
    <row r="484" spans="1:8" ht="51" outlineLevel="6">
      <c r="A484" s="32" t="s">
        <v>156</v>
      </c>
      <c r="B484" s="33" t="s">
        <v>172</v>
      </c>
      <c r="C484" s="32"/>
      <c r="D484" s="34" t="s">
        <v>479</v>
      </c>
      <c r="E484" s="17">
        <f>E485</f>
        <v>431.5</v>
      </c>
      <c r="F484" s="17">
        <f t="shared" si="228"/>
        <v>0</v>
      </c>
      <c r="G484" s="17">
        <f t="shared" si="228"/>
        <v>0</v>
      </c>
      <c r="H484" s="2"/>
    </row>
    <row r="485" spans="1:8" ht="25.5" outlineLevel="6">
      <c r="A485" s="32" t="s">
        <v>156</v>
      </c>
      <c r="B485" s="33" t="s">
        <v>621</v>
      </c>
      <c r="C485" s="32"/>
      <c r="D485" s="34" t="s">
        <v>622</v>
      </c>
      <c r="E485" s="17">
        <f>E486</f>
        <v>431.5</v>
      </c>
      <c r="F485" s="17">
        <f t="shared" ref="F485:G485" si="229">F486</f>
        <v>0</v>
      </c>
      <c r="G485" s="17">
        <f t="shared" si="229"/>
        <v>0</v>
      </c>
      <c r="H485" s="2"/>
    </row>
    <row r="486" spans="1:8" ht="38.25" outlineLevel="6">
      <c r="A486" s="32" t="s">
        <v>156</v>
      </c>
      <c r="B486" s="33" t="s">
        <v>623</v>
      </c>
      <c r="C486" s="32"/>
      <c r="D486" s="34" t="s">
        <v>624</v>
      </c>
      <c r="E486" s="17">
        <f>E487</f>
        <v>431.5</v>
      </c>
      <c r="F486" s="17">
        <f t="shared" ref="F486:G486" si="230">F487</f>
        <v>0</v>
      </c>
      <c r="G486" s="17">
        <f t="shared" si="230"/>
        <v>0</v>
      </c>
      <c r="H486" s="2"/>
    </row>
    <row r="487" spans="1:8" outlineLevel="6">
      <c r="A487" s="32" t="s">
        <v>156</v>
      </c>
      <c r="B487" s="33" t="s">
        <v>623</v>
      </c>
      <c r="C487" s="32">
        <v>300</v>
      </c>
      <c r="D487" s="34" t="s">
        <v>358</v>
      </c>
      <c r="E487" s="17">
        <f>'№ 8 ведомственная'!F297</f>
        <v>431.5</v>
      </c>
      <c r="F487" s="17">
        <f>'№ 8 ведомственная'!G297</f>
        <v>0</v>
      </c>
      <c r="G487" s="17">
        <f>'№ 8 ведомственная'!H297</f>
        <v>0</v>
      </c>
      <c r="H487" s="2"/>
    </row>
    <row r="488" spans="1:8" ht="51" outlineLevel="2">
      <c r="A488" s="32" t="s">
        <v>156</v>
      </c>
      <c r="B488" s="33" t="s">
        <v>16</v>
      </c>
      <c r="C488" s="32"/>
      <c r="D488" s="34" t="s">
        <v>301</v>
      </c>
      <c r="E488" s="17">
        <f>E489</f>
        <v>457</v>
      </c>
      <c r="F488" s="17">
        <f t="shared" ref="F488:G489" si="231">F489</f>
        <v>457</v>
      </c>
      <c r="G488" s="17">
        <f t="shared" si="231"/>
        <v>457</v>
      </c>
      <c r="H488" s="2"/>
    </row>
    <row r="489" spans="1:8" ht="25.5" outlineLevel="3">
      <c r="A489" s="32" t="s">
        <v>156</v>
      </c>
      <c r="B489" s="33" t="s">
        <v>44</v>
      </c>
      <c r="C489" s="32"/>
      <c r="D489" s="34" t="s">
        <v>375</v>
      </c>
      <c r="E489" s="17">
        <f>E490</f>
        <v>457</v>
      </c>
      <c r="F489" s="17">
        <f t="shared" si="231"/>
        <v>457</v>
      </c>
      <c r="G489" s="17">
        <f t="shared" si="231"/>
        <v>457</v>
      </c>
      <c r="H489" s="2"/>
    </row>
    <row r="490" spans="1:8" ht="38.25" outlineLevel="4">
      <c r="A490" s="32" t="s">
        <v>156</v>
      </c>
      <c r="B490" s="33" t="s">
        <v>154</v>
      </c>
      <c r="C490" s="32"/>
      <c r="D490" s="34" t="s">
        <v>467</v>
      </c>
      <c r="E490" s="17">
        <f>E491+E493</f>
        <v>457</v>
      </c>
      <c r="F490" s="17">
        <f t="shared" ref="F490:G490" si="232">F491+F493</f>
        <v>457</v>
      </c>
      <c r="G490" s="17">
        <f t="shared" si="232"/>
        <v>457</v>
      </c>
      <c r="H490" s="2"/>
    </row>
    <row r="491" spans="1:8" ht="25.5" outlineLevel="5">
      <c r="A491" s="32" t="s">
        <v>156</v>
      </c>
      <c r="B491" s="33" t="s">
        <v>161</v>
      </c>
      <c r="C491" s="32"/>
      <c r="D491" s="34" t="s">
        <v>472</v>
      </c>
      <c r="E491" s="17">
        <f>E492</f>
        <v>87</v>
      </c>
      <c r="F491" s="17">
        <f t="shared" ref="F491:G491" si="233">F492</f>
        <v>87</v>
      </c>
      <c r="G491" s="17">
        <f t="shared" si="233"/>
        <v>87</v>
      </c>
      <c r="H491" s="2"/>
    </row>
    <row r="492" spans="1:8" outlineLevel="6">
      <c r="A492" s="32" t="s">
        <v>156</v>
      </c>
      <c r="B492" s="33" t="s">
        <v>161</v>
      </c>
      <c r="C492" s="32" t="s">
        <v>24</v>
      </c>
      <c r="D492" s="34" t="s">
        <v>358</v>
      </c>
      <c r="E492" s="17">
        <f>'№ 8 ведомственная'!F302</f>
        <v>87</v>
      </c>
      <c r="F492" s="17">
        <f>'№ 8 ведомственная'!G302</f>
        <v>87</v>
      </c>
      <c r="G492" s="17">
        <f>'№ 8 ведомственная'!H302</f>
        <v>87</v>
      </c>
      <c r="H492" s="2"/>
    </row>
    <row r="493" spans="1:8" ht="25.5" outlineLevel="5">
      <c r="A493" s="32" t="s">
        <v>156</v>
      </c>
      <c r="B493" s="33" t="s">
        <v>162</v>
      </c>
      <c r="C493" s="32"/>
      <c r="D493" s="34" t="s">
        <v>579</v>
      </c>
      <c r="E493" s="17">
        <f>E494</f>
        <v>370</v>
      </c>
      <c r="F493" s="17">
        <f t="shared" ref="F493:G493" si="234">F494</f>
        <v>370</v>
      </c>
      <c r="G493" s="17">
        <f t="shared" si="234"/>
        <v>370</v>
      </c>
      <c r="H493" s="2"/>
    </row>
    <row r="494" spans="1:8" outlineLevel="6">
      <c r="A494" s="32" t="s">
        <v>156</v>
      </c>
      <c r="B494" s="33" t="s">
        <v>162</v>
      </c>
      <c r="C494" s="32" t="s">
        <v>24</v>
      </c>
      <c r="D494" s="34" t="s">
        <v>358</v>
      </c>
      <c r="E494" s="17">
        <f>'№ 8 ведомственная'!F304</f>
        <v>370</v>
      </c>
      <c r="F494" s="17">
        <f>'№ 8 ведомственная'!G304</f>
        <v>370</v>
      </c>
      <c r="G494" s="17">
        <f>'№ 8 ведомственная'!H304</f>
        <v>370</v>
      </c>
      <c r="H494" s="2"/>
    </row>
    <row r="495" spans="1:8" ht="38.25" outlineLevel="2">
      <c r="A495" s="32" t="s">
        <v>156</v>
      </c>
      <c r="B495" s="33" t="s">
        <v>163</v>
      </c>
      <c r="C495" s="32"/>
      <c r="D495" s="34" t="s">
        <v>326</v>
      </c>
      <c r="E495" s="17">
        <f>E496+E500</f>
        <v>2765.2</v>
      </c>
      <c r="F495" s="17">
        <f t="shared" ref="F495:G495" si="235">F496+F500</f>
        <v>2243.1</v>
      </c>
      <c r="G495" s="17">
        <f t="shared" si="235"/>
        <v>2341.5</v>
      </c>
      <c r="H495" s="2"/>
    </row>
    <row r="496" spans="1:8" ht="38.25" outlineLevel="3">
      <c r="A496" s="32" t="s">
        <v>156</v>
      </c>
      <c r="B496" s="33" t="s">
        <v>164</v>
      </c>
      <c r="C496" s="32"/>
      <c r="D496" s="34" t="s">
        <v>473</v>
      </c>
      <c r="E496" s="17">
        <f>E497</f>
        <v>180</v>
      </c>
      <c r="F496" s="17">
        <f t="shared" ref="F496:G498" si="236">F497</f>
        <v>180</v>
      </c>
      <c r="G496" s="17">
        <f t="shared" si="236"/>
        <v>180</v>
      </c>
      <c r="H496" s="2"/>
    </row>
    <row r="497" spans="1:8" ht="38.25" outlineLevel="4">
      <c r="A497" s="32" t="s">
        <v>156</v>
      </c>
      <c r="B497" s="33" t="s">
        <v>165</v>
      </c>
      <c r="C497" s="32"/>
      <c r="D497" s="34" t="s">
        <v>474</v>
      </c>
      <c r="E497" s="17">
        <f>E498</f>
        <v>180</v>
      </c>
      <c r="F497" s="17">
        <f t="shared" si="236"/>
        <v>180</v>
      </c>
      <c r="G497" s="17">
        <f t="shared" si="236"/>
        <v>180</v>
      </c>
      <c r="H497" s="2"/>
    </row>
    <row r="498" spans="1:8" ht="38.25" outlineLevel="5">
      <c r="A498" s="32" t="s">
        <v>156</v>
      </c>
      <c r="B498" s="33" t="s">
        <v>166</v>
      </c>
      <c r="C498" s="32"/>
      <c r="D498" s="34" t="s">
        <v>475</v>
      </c>
      <c r="E498" s="17">
        <f>E499</f>
        <v>180</v>
      </c>
      <c r="F498" s="17">
        <f t="shared" si="236"/>
        <v>180</v>
      </c>
      <c r="G498" s="17">
        <f t="shared" si="236"/>
        <v>180</v>
      </c>
      <c r="H498" s="2"/>
    </row>
    <row r="499" spans="1:8" outlineLevel="6">
      <c r="A499" s="32" t="s">
        <v>156</v>
      </c>
      <c r="B499" s="33" t="s">
        <v>166</v>
      </c>
      <c r="C499" s="32" t="s">
        <v>24</v>
      </c>
      <c r="D499" s="34" t="s">
        <v>358</v>
      </c>
      <c r="E499" s="17">
        <f>'№ 8 ведомственная'!F309</f>
        <v>180</v>
      </c>
      <c r="F499" s="17">
        <f>'№ 8 ведомственная'!G309</f>
        <v>180</v>
      </c>
      <c r="G499" s="17">
        <f>'№ 8 ведомственная'!H309</f>
        <v>180</v>
      </c>
      <c r="H499" s="2"/>
    </row>
    <row r="500" spans="1:8" ht="25.5" outlineLevel="3">
      <c r="A500" s="32" t="s">
        <v>156</v>
      </c>
      <c r="B500" s="33" t="s">
        <v>167</v>
      </c>
      <c r="C500" s="32"/>
      <c r="D500" s="34" t="s">
        <v>476</v>
      </c>
      <c r="E500" s="17">
        <f>E501</f>
        <v>2585.1999999999998</v>
      </c>
      <c r="F500" s="17">
        <f t="shared" ref="F500:G502" si="237">F501</f>
        <v>2063.1</v>
      </c>
      <c r="G500" s="17">
        <f t="shared" si="237"/>
        <v>2161.5</v>
      </c>
      <c r="H500" s="2"/>
    </row>
    <row r="501" spans="1:8" ht="25.5" outlineLevel="4">
      <c r="A501" s="32" t="s">
        <v>156</v>
      </c>
      <c r="B501" s="33" t="s">
        <v>168</v>
      </c>
      <c r="C501" s="32"/>
      <c r="D501" s="34" t="s">
        <v>477</v>
      </c>
      <c r="E501" s="17">
        <f>E502</f>
        <v>2585.1999999999998</v>
      </c>
      <c r="F501" s="17">
        <f t="shared" si="237"/>
        <v>2063.1</v>
      </c>
      <c r="G501" s="17">
        <f t="shared" si="237"/>
        <v>2161.5</v>
      </c>
      <c r="H501" s="2"/>
    </row>
    <row r="502" spans="1:8" ht="38.25" outlineLevel="5">
      <c r="A502" s="32" t="s">
        <v>156</v>
      </c>
      <c r="B502" s="33" t="s">
        <v>169</v>
      </c>
      <c r="C502" s="32"/>
      <c r="D502" s="34" t="s">
        <v>478</v>
      </c>
      <c r="E502" s="17">
        <f>E503</f>
        <v>2585.1999999999998</v>
      </c>
      <c r="F502" s="17">
        <f t="shared" si="237"/>
        <v>2063.1</v>
      </c>
      <c r="G502" s="17">
        <f t="shared" si="237"/>
        <v>2161.5</v>
      </c>
      <c r="H502" s="2"/>
    </row>
    <row r="503" spans="1:8" outlineLevel="6">
      <c r="A503" s="32" t="s">
        <v>156</v>
      </c>
      <c r="B503" s="33" t="s">
        <v>169</v>
      </c>
      <c r="C503" s="32" t="s">
        <v>24</v>
      </c>
      <c r="D503" s="34" t="s">
        <v>358</v>
      </c>
      <c r="E503" s="17">
        <f>'№ 8 ведомственная'!F313</f>
        <v>2585.1999999999998</v>
      </c>
      <c r="F503" s="17">
        <f>'№ 8 ведомственная'!G313</f>
        <v>2063.1</v>
      </c>
      <c r="G503" s="17">
        <f>'№ 8 ведомственная'!H313</f>
        <v>2161.5</v>
      </c>
      <c r="H503" s="2"/>
    </row>
    <row r="504" spans="1:8" outlineLevel="1">
      <c r="A504" s="32" t="s">
        <v>170</v>
      </c>
      <c r="B504" s="33"/>
      <c r="C504" s="32"/>
      <c r="D504" s="34" t="s">
        <v>327</v>
      </c>
      <c r="E504" s="17">
        <f>E505+E511</f>
        <v>12215</v>
      </c>
      <c r="F504" s="17">
        <f t="shared" ref="F504:G504" si="238">F505+F511</f>
        <v>9698.2000000000007</v>
      </c>
      <c r="G504" s="17">
        <f t="shared" si="238"/>
        <v>5503.4000000000005</v>
      </c>
      <c r="H504" s="2"/>
    </row>
    <row r="505" spans="1:8" ht="38.25" outlineLevel="2">
      <c r="A505" s="32" t="s">
        <v>170</v>
      </c>
      <c r="B505" s="33" t="s">
        <v>187</v>
      </c>
      <c r="C505" s="32"/>
      <c r="D505" s="34" t="s">
        <v>332</v>
      </c>
      <c r="E505" s="17">
        <f>E506</f>
        <v>5503.4000000000005</v>
      </c>
      <c r="F505" s="17">
        <f t="shared" ref="F505:G507" si="239">F506</f>
        <v>5503.4000000000005</v>
      </c>
      <c r="G505" s="17">
        <f t="shared" si="239"/>
        <v>5503.4000000000005</v>
      </c>
      <c r="H505" s="2"/>
    </row>
    <row r="506" spans="1:8" ht="25.5" outlineLevel="3">
      <c r="A506" s="32" t="s">
        <v>170</v>
      </c>
      <c r="B506" s="33" t="s">
        <v>188</v>
      </c>
      <c r="C506" s="32"/>
      <c r="D506" s="34" t="s">
        <v>487</v>
      </c>
      <c r="E506" s="17">
        <f>E507</f>
        <v>5503.4000000000005</v>
      </c>
      <c r="F506" s="17">
        <f t="shared" si="239"/>
        <v>5503.4000000000005</v>
      </c>
      <c r="G506" s="17">
        <f t="shared" si="239"/>
        <v>5503.4000000000005</v>
      </c>
      <c r="H506" s="2"/>
    </row>
    <row r="507" spans="1:8" ht="25.5" outlineLevel="4">
      <c r="A507" s="32" t="s">
        <v>170</v>
      </c>
      <c r="B507" s="33" t="s">
        <v>189</v>
      </c>
      <c r="C507" s="32"/>
      <c r="D507" s="34" t="s">
        <v>488</v>
      </c>
      <c r="E507" s="17">
        <f>E508</f>
        <v>5503.4000000000005</v>
      </c>
      <c r="F507" s="17">
        <f t="shared" si="239"/>
        <v>5503.4000000000005</v>
      </c>
      <c r="G507" s="17">
        <f t="shared" si="239"/>
        <v>5503.4000000000005</v>
      </c>
      <c r="H507" s="2"/>
    </row>
    <row r="508" spans="1:8" ht="51" outlineLevel="5">
      <c r="A508" s="32" t="s">
        <v>170</v>
      </c>
      <c r="B508" s="33" t="s">
        <v>229</v>
      </c>
      <c r="C508" s="32"/>
      <c r="D508" s="34" t="s">
        <v>522</v>
      </c>
      <c r="E508" s="17">
        <f>E509+E510</f>
        <v>5503.4000000000005</v>
      </c>
      <c r="F508" s="17">
        <f t="shared" ref="F508:G508" si="240">F509+F510</f>
        <v>5503.4000000000005</v>
      </c>
      <c r="G508" s="17">
        <f t="shared" si="240"/>
        <v>5503.4000000000005</v>
      </c>
      <c r="H508" s="2"/>
    </row>
    <row r="509" spans="1:8" ht="25.5" outlineLevel="6">
      <c r="A509" s="32" t="s">
        <v>170</v>
      </c>
      <c r="B509" s="33" t="s">
        <v>229</v>
      </c>
      <c r="C509" s="32" t="s">
        <v>7</v>
      </c>
      <c r="D509" s="34" t="s">
        <v>347</v>
      </c>
      <c r="E509" s="17">
        <f>'№ 8 ведомственная'!F446</f>
        <v>137.6</v>
      </c>
      <c r="F509" s="17">
        <f>'№ 8 ведомственная'!G446</f>
        <v>137.6</v>
      </c>
      <c r="G509" s="17">
        <f>'№ 8 ведомственная'!H446</f>
        <v>137.6</v>
      </c>
      <c r="H509" s="2"/>
    </row>
    <row r="510" spans="1:8" outlineLevel="6">
      <c r="A510" s="32" t="s">
        <v>170</v>
      </c>
      <c r="B510" s="33" t="s">
        <v>229</v>
      </c>
      <c r="C510" s="32" t="s">
        <v>24</v>
      </c>
      <c r="D510" s="34" t="s">
        <v>358</v>
      </c>
      <c r="E510" s="17">
        <f>'№ 8 ведомственная'!F447</f>
        <v>5365.8</v>
      </c>
      <c r="F510" s="17">
        <f>'№ 8 ведомственная'!G447</f>
        <v>5365.8</v>
      </c>
      <c r="G510" s="17">
        <f>'№ 8 ведомственная'!H447</f>
        <v>5365.8</v>
      </c>
      <c r="H510" s="2"/>
    </row>
    <row r="511" spans="1:8" ht="38.25" outlineLevel="2">
      <c r="A511" s="32" t="s">
        <v>170</v>
      </c>
      <c r="B511" s="33" t="s">
        <v>171</v>
      </c>
      <c r="C511" s="32"/>
      <c r="D511" s="34" t="s">
        <v>328</v>
      </c>
      <c r="E511" s="17">
        <f>E512</f>
        <v>6711.6</v>
      </c>
      <c r="F511" s="17">
        <f t="shared" ref="F511:G514" si="241">F512</f>
        <v>4194.8</v>
      </c>
      <c r="G511" s="17">
        <f t="shared" si="241"/>
        <v>0</v>
      </c>
      <c r="H511" s="2"/>
    </row>
    <row r="512" spans="1:8" ht="25.5" outlineLevel="3">
      <c r="A512" s="32" t="s">
        <v>170</v>
      </c>
      <c r="B512" s="33" t="s">
        <v>172</v>
      </c>
      <c r="C512" s="32"/>
      <c r="D512" s="34" t="s">
        <v>687</v>
      </c>
      <c r="E512" s="17">
        <f>E513</f>
        <v>6711.6</v>
      </c>
      <c r="F512" s="17">
        <f t="shared" si="241"/>
        <v>4194.8</v>
      </c>
      <c r="G512" s="17">
        <f t="shared" si="241"/>
        <v>0</v>
      </c>
      <c r="H512" s="2"/>
    </row>
    <row r="513" spans="1:8" ht="76.5" outlineLevel="4">
      <c r="A513" s="32" t="s">
        <v>170</v>
      </c>
      <c r="B513" s="33" t="s">
        <v>173</v>
      </c>
      <c r="C513" s="32"/>
      <c r="D513" s="34" t="s">
        <v>480</v>
      </c>
      <c r="E513" s="17">
        <f>E514+E516</f>
        <v>6711.6</v>
      </c>
      <c r="F513" s="17">
        <f t="shared" ref="F513:G513" si="242">F514+F516</f>
        <v>4194.8</v>
      </c>
      <c r="G513" s="17">
        <f t="shared" si="242"/>
        <v>0</v>
      </c>
      <c r="H513" s="2"/>
    </row>
    <row r="514" spans="1:8" ht="51" outlineLevel="5">
      <c r="A514" s="32" t="s">
        <v>170</v>
      </c>
      <c r="B514" s="33" t="s">
        <v>174</v>
      </c>
      <c r="C514" s="32"/>
      <c r="D514" s="34" t="s">
        <v>481</v>
      </c>
      <c r="E514" s="17">
        <f>E515</f>
        <v>5033.7</v>
      </c>
      <c r="F514" s="17">
        <f t="shared" si="241"/>
        <v>1677.9</v>
      </c>
      <c r="G514" s="17">
        <f t="shared" si="241"/>
        <v>0</v>
      </c>
      <c r="H514" s="2"/>
    </row>
    <row r="515" spans="1:8" ht="25.5" outlineLevel="6">
      <c r="A515" s="32" t="s">
        <v>170</v>
      </c>
      <c r="B515" s="33" t="s">
        <v>174</v>
      </c>
      <c r="C515" s="32" t="s">
        <v>120</v>
      </c>
      <c r="D515" s="34" t="s">
        <v>439</v>
      </c>
      <c r="E515" s="17">
        <f>'№ 8 ведомственная'!F319</f>
        <v>5033.7</v>
      </c>
      <c r="F515" s="17">
        <f>'№ 8 ведомственная'!G319</f>
        <v>1677.9</v>
      </c>
      <c r="G515" s="17">
        <f>'№ 8 ведомственная'!H319</f>
        <v>0</v>
      </c>
      <c r="H515" s="2"/>
    </row>
    <row r="516" spans="1:8" ht="51" outlineLevel="6">
      <c r="A516" s="32" t="s">
        <v>170</v>
      </c>
      <c r="B516" s="33" t="s">
        <v>705</v>
      </c>
      <c r="C516" s="32"/>
      <c r="D516" s="34" t="s">
        <v>481</v>
      </c>
      <c r="E516" s="17">
        <f>E517</f>
        <v>1677.9</v>
      </c>
      <c r="F516" s="17">
        <f t="shared" ref="F516:G516" si="243">F517</f>
        <v>2516.9</v>
      </c>
      <c r="G516" s="17">
        <f t="shared" si="243"/>
        <v>0</v>
      </c>
      <c r="H516" s="2"/>
    </row>
    <row r="517" spans="1:8" ht="25.5" outlineLevel="6">
      <c r="A517" s="32" t="s">
        <v>170</v>
      </c>
      <c r="B517" s="33" t="s">
        <v>705</v>
      </c>
      <c r="C517" s="32" t="s">
        <v>120</v>
      </c>
      <c r="D517" s="34" t="s">
        <v>439</v>
      </c>
      <c r="E517" s="17">
        <f>'№ 8 ведомственная'!F321</f>
        <v>1677.9</v>
      </c>
      <c r="F517" s="17">
        <f>'№ 8 ведомственная'!G321</f>
        <v>2516.9</v>
      </c>
      <c r="G517" s="17">
        <f>'№ 8 ведомственная'!H321</f>
        <v>0</v>
      </c>
      <c r="H517" s="2"/>
    </row>
    <row r="518" spans="1:8" s="51" customFormat="1">
      <c r="A518" s="37" t="s">
        <v>230</v>
      </c>
      <c r="B518" s="88"/>
      <c r="C518" s="37"/>
      <c r="D518" s="38" t="s">
        <v>296</v>
      </c>
      <c r="E518" s="14">
        <f>E519+E542</f>
        <v>5501.1</v>
      </c>
      <c r="F518" s="14">
        <f>F519+F542</f>
        <v>5001.1000000000004</v>
      </c>
      <c r="G518" s="14">
        <f>G519+G542</f>
        <v>5001.1000000000004</v>
      </c>
      <c r="H518" s="4"/>
    </row>
    <row r="519" spans="1:8" outlineLevel="1">
      <c r="A519" s="32" t="s">
        <v>267</v>
      </c>
      <c r="B519" s="33"/>
      <c r="C519" s="32"/>
      <c r="D519" s="34" t="s">
        <v>342</v>
      </c>
      <c r="E519" s="17">
        <f>E520</f>
        <v>3443.9</v>
      </c>
      <c r="F519" s="17">
        <f t="shared" ref="F519:G519" si="244">F520</f>
        <v>2943.9</v>
      </c>
      <c r="G519" s="17">
        <f t="shared" si="244"/>
        <v>2943.9</v>
      </c>
      <c r="H519" s="2"/>
    </row>
    <row r="520" spans="1:8" ht="38.25" outlineLevel="2">
      <c r="A520" s="32" t="s">
        <v>267</v>
      </c>
      <c r="B520" s="33" t="s">
        <v>268</v>
      </c>
      <c r="C520" s="32"/>
      <c r="D520" s="34" t="s">
        <v>343</v>
      </c>
      <c r="E520" s="17">
        <f>E521+E535</f>
        <v>3443.9</v>
      </c>
      <c r="F520" s="17">
        <f>F521+F535</f>
        <v>2943.9</v>
      </c>
      <c r="G520" s="17">
        <f>G521+G535</f>
        <v>2943.9</v>
      </c>
      <c r="H520" s="2"/>
    </row>
    <row r="521" spans="1:8" ht="25.5" outlineLevel="3">
      <c r="A521" s="32" t="s">
        <v>267</v>
      </c>
      <c r="B521" s="33" t="s">
        <v>269</v>
      </c>
      <c r="C521" s="32"/>
      <c r="D521" s="34" t="s">
        <v>553</v>
      </c>
      <c r="E521" s="17">
        <f>E522+E528+E532</f>
        <v>1400</v>
      </c>
      <c r="F521" s="17">
        <f t="shared" ref="F521:G521" si="245">F522+F528+F532</f>
        <v>1400</v>
      </c>
      <c r="G521" s="17">
        <f t="shared" si="245"/>
        <v>1400</v>
      </c>
      <c r="H521" s="2"/>
    </row>
    <row r="522" spans="1:8" ht="63.75" outlineLevel="4">
      <c r="A522" s="32" t="s">
        <v>267</v>
      </c>
      <c r="B522" s="33" t="s">
        <v>270</v>
      </c>
      <c r="C522" s="32"/>
      <c r="D522" s="34" t="s">
        <v>554</v>
      </c>
      <c r="E522" s="17">
        <f>E523+E526</f>
        <v>417.8</v>
      </c>
      <c r="F522" s="17">
        <f t="shared" ref="F522:G522" si="246">F523+F526</f>
        <v>417.8</v>
      </c>
      <c r="G522" s="17">
        <f t="shared" si="246"/>
        <v>417.8</v>
      </c>
      <c r="H522" s="2"/>
    </row>
    <row r="523" spans="1:8" ht="89.25" outlineLevel="5">
      <c r="A523" s="32" t="s">
        <v>267</v>
      </c>
      <c r="B523" s="33" t="s">
        <v>271</v>
      </c>
      <c r="C523" s="32"/>
      <c r="D523" s="34" t="s">
        <v>555</v>
      </c>
      <c r="E523" s="17">
        <f>E524+E525</f>
        <v>412.8</v>
      </c>
      <c r="F523" s="17">
        <f t="shared" ref="F523:G523" si="247">F524+F525</f>
        <v>412.8</v>
      </c>
      <c r="G523" s="17">
        <f t="shared" si="247"/>
        <v>412.8</v>
      </c>
      <c r="H523" s="2"/>
    </row>
    <row r="524" spans="1:8" ht="51" outlineLevel="6">
      <c r="A524" s="32" t="s">
        <v>267</v>
      </c>
      <c r="B524" s="33" t="s">
        <v>271</v>
      </c>
      <c r="C524" s="32" t="s">
        <v>6</v>
      </c>
      <c r="D524" s="34" t="s">
        <v>346</v>
      </c>
      <c r="E524" s="17">
        <f>'№ 8 ведомственная'!F561</f>
        <v>5.2</v>
      </c>
      <c r="F524" s="17">
        <f>'№ 8 ведомственная'!G561</f>
        <v>5.2</v>
      </c>
      <c r="G524" s="17">
        <f>'№ 8 ведомственная'!H561</f>
        <v>5.2</v>
      </c>
      <c r="H524" s="2"/>
    </row>
    <row r="525" spans="1:8" ht="25.5" outlineLevel="6">
      <c r="A525" s="32" t="s">
        <v>267</v>
      </c>
      <c r="B525" s="33" t="s">
        <v>271</v>
      </c>
      <c r="C525" s="32" t="s">
        <v>7</v>
      </c>
      <c r="D525" s="34" t="s">
        <v>347</v>
      </c>
      <c r="E525" s="17">
        <f>'№ 8 ведомственная'!F562</f>
        <v>407.6</v>
      </c>
      <c r="F525" s="17">
        <f>'№ 8 ведомственная'!G562</f>
        <v>407.6</v>
      </c>
      <c r="G525" s="17">
        <f>'№ 8 ведомственная'!H562</f>
        <v>407.6</v>
      </c>
      <c r="H525" s="2"/>
    </row>
    <row r="526" spans="1:8" ht="25.5" outlineLevel="5">
      <c r="A526" s="32" t="s">
        <v>267</v>
      </c>
      <c r="B526" s="33" t="s">
        <v>272</v>
      </c>
      <c r="C526" s="32"/>
      <c r="D526" s="34" t="s">
        <v>556</v>
      </c>
      <c r="E526" s="17">
        <f>E527</f>
        <v>5</v>
      </c>
      <c r="F526" s="17">
        <f t="shared" ref="F526:G526" si="248">F527</f>
        <v>5</v>
      </c>
      <c r="G526" s="17">
        <f t="shared" si="248"/>
        <v>5</v>
      </c>
      <c r="H526" s="2"/>
    </row>
    <row r="527" spans="1:8" ht="25.5" outlineLevel="6">
      <c r="A527" s="32" t="s">
        <v>267</v>
      </c>
      <c r="B527" s="33" t="s">
        <v>272</v>
      </c>
      <c r="C527" s="32" t="s">
        <v>7</v>
      </c>
      <c r="D527" s="34" t="s">
        <v>347</v>
      </c>
      <c r="E527" s="17">
        <f>'№ 8 ведомственная'!F564</f>
        <v>5</v>
      </c>
      <c r="F527" s="17">
        <f>'№ 8 ведомственная'!G564</f>
        <v>5</v>
      </c>
      <c r="G527" s="17">
        <f>'№ 8 ведомственная'!H564</f>
        <v>5</v>
      </c>
      <c r="H527" s="2"/>
    </row>
    <row r="528" spans="1:8" ht="38.25" outlineLevel="4">
      <c r="A528" s="32" t="s">
        <v>267</v>
      </c>
      <c r="B528" s="33" t="s">
        <v>273</v>
      </c>
      <c r="C528" s="32"/>
      <c r="D528" s="34" t="s">
        <v>557</v>
      </c>
      <c r="E528" s="17">
        <f>E529</f>
        <v>959</v>
      </c>
      <c r="F528" s="17">
        <f t="shared" ref="F528:G528" si="249">F529</f>
        <v>959</v>
      </c>
      <c r="G528" s="17">
        <f t="shared" si="249"/>
        <v>959</v>
      </c>
      <c r="H528" s="2"/>
    </row>
    <row r="529" spans="1:8" ht="38.25" outlineLevel="5">
      <c r="A529" s="32" t="s">
        <v>267</v>
      </c>
      <c r="B529" s="33" t="s">
        <v>274</v>
      </c>
      <c r="C529" s="32"/>
      <c r="D529" s="34" t="s">
        <v>558</v>
      </c>
      <c r="E529" s="17">
        <f>E530+E531</f>
        <v>959</v>
      </c>
      <c r="F529" s="17">
        <f t="shared" ref="F529:G529" si="250">F530+F531</f>
        <v>959</v>
      </c>
      <c r="G529" s="17">
        <f t="shared" si="250"/>
        <v>959</v>
      </c>
      <c r="H529" s="2"/>
    </row>
    <row r="530" spans="1:8" ht="51" outlineLevel="6">
      <c r="A530" s="32" t="s">
        <v>267</v>
      </c>
      <c r="B530" s="33" t="s">
        <v>274</v>
      </c>
      <c r="C530" s="32" t="s">
        <v>6</v>
      </c>
      <c r="D530" s="34" t="s">
        <v>346</v>
      </c>
      <c r="E530" s="17">
        <f>'№ 8 ведомственная'!F567</f>
        <v>397</v>
      </c>
      <c r="F530" s="17">
        <f>'№ 8 ведомственная'!G567</f>
        <v>397</v>
      </c>
      <c r="G530" s="17">
        <f>'№ 8 ведомственная'!H567</f>
        <v>397</v>
      </c>
      <c r="H530" s="2"/>
    </row>
    <row r="531" spans="1:8" ht="25.5" outlineLevel="6">
      <c r="A531" s="32" t="s">
        <v>267</v>
      </c>
      <c r="B531" s="33" t="s">
        <v>274</v>
      </c>
      <c r="C531" s="32" t="s">
        <v>7</v>
      </c>
      <c r="D531" s="34" t="s">
        <v>347</v>
      </c>
      <c r="E531" s="17">
        <f>'№ 8 ведомственная'!F568</f>
        <v>562</v>
      </c>
      <c r="F531" s="17">
        <f>'№ 8 ведомственная'!G568</f>
        <v>562</v>
      </c>
      <c r="G531" s="17">
        <f>'№ 8 ведомственная'!H568</f>
        <v>562</v>
      </c>
      <c r="H531" s="2"/>
    </row>
    <row r="532" spans="1:8" ht="25.5" outlineLevel="6">
      <c r="A532" s="33" t="s">
        <v>267</v>
      </c>
      <c r="B532" s="33" t="s">
        <v>275</v>
      </c>
      <c r="C532" s="32"/>
      <c r="D532" s="34" t="s">
        <v>647</v>
      </c>
      <c r="E532" s="17">
        <f>E533</f>
        <v>23.2</v>
      </c>
      <c r="F532" s="17">
        <f t="shared" ref="F532:G532" si="251">F533</f>
        <v>23.2</v>
      </c>
      <c r="G532" s="17">
        <f t="shared" si="251"/>
        <v>23.2</v>
      </c>
      <c r="H532" s="2"/>
    </row>
    <row r="533" spans="1:8" outlineLevel="6">
      <c r="A533" s="33" t="s">
        <v>267</v>
      </c>
      <c r="B533" s="33" t="s">
        <v>276</v>
      </c>
      <c r="C533" s="32"/>
      <c r="D533" s="34" t="s">
        <v>648</v>
      </c>
      <c r="E533" s="17">
        <f>E534</f>
        <v>23.2</v>
      </c>
      <c r="F533" s="17">
        <f t="shared" ref="F533:G533" si="252">F534</f>
        <v>23.2</v>
      </c>
      <c r="G533" s="17">
        <f t="shared" si="252"/>
        <v>23.2</v>
      </c>
      <c r="H533" s="2"/>
    </row>
    <row r="534" spans="1:8" ht="25.5" outlineLevel="6">
      <c r="A534" s="33" t="s">
        <v>267</v>
      </c>
      <c r="B534" s="33" t="s">
        <v>276</v>
      </c>
      <c r="C534" s="32">
        <v>200</v>
      </c>
      <c r="D534" s="34" t="s">
        <v>347</v>
      </c>
      <c r="E534" s="17">
        <v>23.2</v>
      </c>
      <c r="F534" s="17">
        <v>23.2</v>
      </c>
      <c r="G534" s="17">
        <v>23.2</v>
      </c>
      <c r="H534" s="2"/>
    </row>
    <row r="535" spans="1:8" ht="25.5" outlineLevel="3">
      <c r="A535" s="32" t="s">
        <v>267</v>
      </c>
      <c r="B535" s="33" t="s">
        <v>277</v>
      </c>
      <c r="C535" s="32"/>
      <c r="D535" s="34" t="s">
        <v>561</v>
      </c>
      <c r="E535" s="17">
        <f>E536</f>
        <v>2043.9</v>
      </c>
      <c r="F535" s="17">
        <f t="shared" ref="F535:G535" si="253">F536</f>
        <v>1543.9</v>
      </c>
      <c r="G535" s="17">
        <f t="shared" si="253"/>
        <v>1543.9</v>
      </c>
      <c r="H535" s="2"/>
    </row>
    <row r="536" spans="1:8" ht="25.5" outlineLevel="4">
      <c r="A536" s="32" t="s">
        <v>267</v>
      </c>
      <c r="B536" s="33" t="s">
        <v>278</v>
      </c>
      <c r="C536" s="32"/>
      <c r="D536" s="34" t="s">
        <v>562</v>
      </c>
      <c r="E536" s="17">
        <f>E537+E540</f>
        <v>2043.9</v>
      </c>
      <c r="F536" s="17">
        <f>F537+F540</f>
        <v>1543.9</v>
      </c>
      <c r="G536" s="17">
        <f>G537+G540</f>
        <v>1543.9</v>
      </c>
      <c r="H536" s="2"/>
    </row>
    <row r="537" spans="1:8" ht="25.5" outlineLevel="5">
      <c r="A537" s="32" t="s">
        <v>267</v>
      </c>
      <c r="B537" s="33" t="s">
        <v>279</v>
      </c>
      <c r="C537" s="32"/>
      <c r="D537" s="34" t="s">
        <v>563</v>
      </c>
      <c r="E537" s="17">
        <f>E538+E539</f>
        <v>1543.9</v>
      </c>
      <c r="F537" s="17">
        <f t="shared" ref="F537:G537" si="254">F538+F539</f>
        <v>1543.9</v>
      </c>
      <c r="G537" s="17">
        <f t="shared" si="254"/>
        <v>1543.9</v>
      </c>
      <c r="H537" s="2"/>
    </row>
    <row r="538" spans="1:8" ht="51" outlineLevel="6">
      <c r="A538" s="32" t="s">
        <v>267</v>
      </c>
      <c r="B538" s="33" t="s">
        <v>279</v>
      </c>
      <c r="C538" s="32" t="s">
        <v>6</v>
      </c>
      <c r="D538" s="34" t="s">
        <v>346</v>
      </c>
      <c r="E538" s="17">
        <f>'№ 8 ведомственная'!F575</f>
        <v>1063.9000000000001</v>
      </c>
      <c r="F538" s="17">
        <f>'№ 8 ведомственная'!G575</f>
        <v>1063.9000000000001</v>
      </c>
      <c r="G538" s="17">
        <f>'№ 8 ведомственная'!H575</f>
        <v>1063.9000000000001</v>
      </c>
      <c r="H538" s="2"/>
    </row>
    <row r="539" spans="1:8" ht="25.5" outlineLevel="6">
      <c r="A539" s="32" t="s">
        <v>267</v>
      </c>
      <c r="B539" s="33" t="s">
        <v>279</v>
      </c>
      <c r="C539" s="32" t="s">
        <v>7</v>
      </c>
      <c r="D539" s="34" t="s">
        <v>347</v>
      </c>
      <c r="E539" s="17">
        <f>'№ 8 ведомственная'!F576</f>
        <v>480</v>
      </c>
      <c r="F539" s="17">
        <f>'№ 8 ведомственная'!G576</f>
        <v>480</v>
      </c>
      <c r="G539" s="17">
        <f>'№ 8 ведомственная'!H576</f>
        <v>480</v>
      </c>
      <c r="H539" s="2"/>
    </row>
    <row r="540" spans="1:8" outlineLevel="5">
      <c r="A540" s="32" t="s">
        <v>267</v>
      </c>
      <c r="B540" s="33" t="s">
        <v>598</v>
      </c>
      <c r="C540" s="32"/>
      <c r="D540" s="34" t="s">
        <v>599</v>
      </c>
      <c r="E540" s="17">
        <f>E541</f>
        <v>500</v>
      </c>
      <c r="F540" s="17">
        <f t="shared" ref="F540:G540" si="255">F541</f>
        <v>0</v>
      </c>
      <c r="G540" s="17">
        <f t="shared" si="255"/>
        <v>0</v>
      </c>
      <c r="H540" s="2"/>
    </row>
    <row r="541" spans="1:8" ht="25.5" outlineLevel="6">
      <c r="A541" s="32" t="s">
        <v>267</v>
      </c>
      <c r="B541" s="33" t="s">
        <v>598</v>
      </c>
      <c r="C541" s="32" t="s">
        <v>7</v>
      </c>
      <c r="D541" s="34" t="s">
        <v>347</v>
      </c>
      <c r="E541" s="17">
        <f>'№ 8 ведомственная'!F578</f>
        <v>500</v>
      </c>
      <c r="F541" s="17">
        <f>'№ 8 ведомственная'!G578</f>
        <v>0</v>
      </c>
      <c r="G541" s="17">
        <f>'№ 8 ведомственная'!H578</f>
        <v>0</v>
      </c>
      <c r="H541" s="2"/>
    </row>
    <row r="542" spans="1:8" outlineLevel="1">
      <c r="A542" s="32" t="s">
        <v>231</v>
      </c>
      <c r="B542" s="33"/>
      <c r="C542" s="32"/>
      <c r="D542" s="34" t="s">
        <v>338</v>
      </c>
      <c r="E542" s="17">
        <f>E543</f>
        <v>2057.1999999999998</v>
      </c>
      <c r="F542" s="17">
        <f t="shared" ref="F542:G546" si="256">F543</f>
        <v>2057.1999999999998</v>
      </c>
      <c r="G542" s="17">
        <f t="shared" si="256"/>
        <v>2057.1999999999998</v>
      </c>
      <c r="H542" s="2"/>
    </row>
    <row r="543" spans="1:8" ht="38.25" outlineLevel="2">
      <c r="A543" s="32" t="s">
        <v>231</v>
      </c>
      <c r="B543" s="33" t="s">
        <v>187</v>
      </c>
      <c r="C543" s="32"/>
      <c r="D543" s="34" t="s">
        <v>332</v>
      </c>
      <c r="E543" s="17">
        <f>E544</f>
        <v>2057.1999999999998</v>
      </c>
      <c r="F543" s="17">
        <f t="shared" si="256"/>
        <v>2057.1999999999998</v>
      </c>
      <c r="G543" s="17">
        <f t="shared" si="256"/>
        <v>2057.1999999999998</v>
      </c>
      <c r="H543" s="2"/>
    </row>
    <row r="544" spans="1:8" ht="25.5" outlineLevel="3">
      <c r="A544" s="32" t="s">
        <v>231</v>
      </c>
      <c r="B544" s="33" t="s">
        <v>211</v>
      </c>
      <c r="C544" s="32"/>
      <c r="D544" s="34" t="s">
        <v>508</v>
      </c>
      <c r="E544" s="17">
        <f>E545</f>
        <v>2057.1999999999998</v>
      </c>
      <c r="F544" s="17">
        <f t="shared" si="256"/>
        <v>2057.1999999999998</v>
      </c>
      <c r="G544" s="17">
        <f t="shared" si="256"/>
        <v>2057.1999999999998</v>
      </c>
      <c r="H544" s="2"/>
    </row>
    <row r="545" spans="1:8" ht="25.5" outlineLevel="4">
      <c r="A545" s="32" t="s">
        <v>231</v>
      </c>
      <c r="B545" s="33" t="s">
        <v>212</v>
      </c>
      <c r="C545" s="32"/>
      <c r="D545" s="34" t="s">
        <v>509</v>
      </c>
      <c r="E545" s="17">
        <f>E546</f>
        <v>2057.1999999999998</v>
      </c>
      <c r="F545" s="17">
        <f t="shared" si="256"/>
        <v>2057.1999999999998</v>
      </c>
      <c r="G545" s="17">
        <f t="shared" si="256"/>
        <v>2057.1999999999998</v>
      </c>
      <c r="H545" s="2"/>
    </row>
    <row r="546" spans="1:8" ht="38.25" outlineLevel="5">
      <c r="A546" s="32" t="s">
        <v>231</v>
      </c>
      <c r="B546" s="33" t="s">
        <v>232</v>
      </c>
      <c r="C546" s="32"/>
      <c r="D546" s="34" t="s">
        <v>523</v>
      </c>
      <c r="E546" s="17">
        <f>E547</f>
        <v>2057.1999999999998</v>
      </c>
      <c r="F546" s="17">
        <f t="shared" si="256"/>
        <v>2057.1999999999998</v>
      </c>
      <c r="G546" s="17">
        <f t="shared" si="256"/>
        <v>2057.1999999999998</v>
      </c>
      <c r="H546" s="2"/>
    </row>
    <row r="547" spans="1:8" ht="25.5" outlineLevel="6">
      <c r="A547" s="32" t="s">
        <v>231</v>
      </c>
      <c r="B547" s="33" t="s">
        <v>232</v>
      </c>
      <c r="C547" s="32" t="s">
        <v>42</v>
      </c>
      <c r="D547" s="34" t="s">
        <v>373</v>
      </c>
      <c r="E547" s="17">
        <f>'№ 8 ведомственная'!F454</f>
        <v>2057.1999999999998</v>
      </c>
      <c r="F547" s="17">
        <f>'№ 8 ведомственная'!G454</f>
        <v>2057.1999999999998</v>
      </c>
      <c r="G547" s="17">
        <f>'№ 8 ведомственная'!H454</f>
        <v>2057.1999999999998</v>
      </c>
      <c r="H547" s="2"/>
    </row>
    <row r="548" spans="1:8" s="51" customFormat="1">
      <c r="A548" s="37" t="s">
        <v>175</v>
      </c>
      <c r="B548" s="88"/>
      <c r="C548" s="37"/>
      <c r="D548" s="38" t="s">
        <v>294</v>
      </c>
      <c r="E548" s="14">
        <f t="shared" ref="E548:E555" si="257">E549</f>
        <v>2172.5</v>
      </c>
      <c r="F548" s="14">
        <f t="shared" ref="F548:G551" si="258">F549</f>
        <v>2172.5</v>
      </c>
      <c r="G548" s="14">
        <f t="shared" si="258"/>
        <v>2172.5</v>
      </c>
      <c r="H548" s="4"/>
    </row>
    <row r="549" spans="1:8" outlineLevel="1">
      <c r="A549" s="32" t="s">
        <v>176</v>
      </c>
      <c r="B549" s="33"/>
      <c r="C549" s="32"/>
      <c r="D549" s="34" t="s">
        <v>329</v>
      </c>
      <c r="E549" s="17">
        <f t="shared" si="257"/>
        <v>2172.5</v>
      </c>
      <c r="F549" s="17">
        <f t="shared" si="258"/>
        <v>2172.5</v>
      </c>
      <c r="G549" s="17">
        <f t="shared" si="258"/>
        <v>2172.5</v>
      </c>
      <c r="H549" s="2"/>
    </row>
    <row r="550" spans="1:8" ht="51" outlineLevel="2">
      <c r="A550" s="32" t="s">
        <v>176</v>
      </c>
      <c r="B550" s="33" t="s">
        <v>16</v>
      </c>
      <c r="C550" s="32"/>
      <c r="D550" s="34" t="s">
        <v>301</v>
      </c>
      <c r="E550" s="17">
        <f t="shared" si="257"/>
        <v>2172.5</v>
      </c>
      <c r="F550" s="17">
        <f t="shared" si="258"/>
        <v>2172.5</v>
      </c>
      <c r="G550" s="17">
        <f t="shared" si="258"/>
        <v>2172.5</v>
      </c>
      <c r="H550" s="2"/>
    </row>
    <row r="551" spans="1:8" ht="25.5" outlineLevel="3">
      <c r="A551" s="32" t="s">
        <v>176</v>
      </c>
      <c r="B551" s="33" t="s">
        <v>177</v>
      </c>
      <c r="C551" s="32"/>
      <c r="D551" s="34" t="s">
        <v>482</v>
      </c>
      <c r="E551" s="17">
        <f t="shared" si="257"/>
        <v>2172.5</v>
      </c>
      <c r="F551" s="17">
        <f t="shared" si="258"/>
        <v>2172.5</v>
      </c>
      <c r="G551" s="17">
        <f t="shared" si="258"/>
        <v>2172.5</v>
      </c>
      <c r="H551" s="2"/>
    </row>
    <row r="552" spans="1:8" outlineLevel="4">
      <c r="A552" s="32" t="s">
        <v>176</v>
      </c>
      <c r="B552" s="33" t="s">
        <v>178</v>
      </c>
      <c r="C552" s="32"/>
      <c r="D552" s="34" t="s">
        <v>580</v>
      </c>
      <c r="E552" s="17">
        <f>E553+E555</f>
        <v>2172.5</v>
      </c>
      <c r="F552" s="17">
        <f t="shared" ref="F552:G552" si="259">F553+F555</f>
        <v>2172.5</v>
      </c>
      <c r="G552" s="17">
        <f t="shared" si="259"/>
        <v>2172.5</v>
      </c>
      <c r="H552" s="2"/>
    </row>
    <row r="553" spans="1:8" ht="25.5" outlineLevel="4">
      <c r="A553" s="33" t="s">
        <v>176</v>
      </c>
      <c r="B553" s="33" t="s">
        <v>666</v>
      </c>
      <c r="C553" s="32"/>
      <c r="D553" s="34" t="s">
        <v>667</v>
      </c>
      <c r="E553" s="17">
        <f>E554</f>
        <v>936.9</v>
      </c>
      <c r="F553" s="17">
        <f t="shared" ref="F553:G553" si="260">F554</f>
        <v>936.9</v>
      </c>
      <c r="G553" s="17">
        <f t="shared" si="260"/>
        <v>936.9</v>
      </c>
      <c r="H553" s="2"/>
    </row>
    <row r="554" spans="1:8" ht="25.5" outlineLevel="4">
      <c r="A554" s="33" t="s">
        <v>176</v>
      </c>
      <c r="B554" s="33" t="s">
        <v>666</v>
      </c>
      <c r="C554" s="32" t="s">
        <v>42</v>
      </c>
      <c r="D554" s="34" t="s">
        <v>373</v>
      </c>
      <c r="E554" s="17">
        <f>'№ 8 ведомственная'!F328</f>
        <v>936.9</v>
      </c>
      <c r="F554" s="17">
        <f>'№ 8 ведомственная'!G328</f>
        <v>936.9</v>
      </c>
      <c r="G554" s="17">
        <f>'№ 8 ведомственная'!H328</f>
        <v>936.9</v>
      </c>
      <c r="H554" s="2"/>
    </row>
    <row r="555" spans="1:8" outlineLevel="5">
      <c r="A555" s="32" t="s">
        <v>176</v>
      </c>
      <c r="B555" s="33" t="s">
        <v>179</v>
      </c>
      <c r="C555" s="32"/>
      <c r="D555" s="34" t="s">
        <v>483</v>
      </c>
      <c r="E555" s="17">
        <f t="shared" si="257"/>
        <v>1235.5999999999999</v>
      </c>
      <c r="F555" s="17">
        <f t="shared" ref="F555:G555" si="261">F556</f>
        <v>1235.5999999999999</v>
      </c>
      <c r="G555" s="17">
        <f t="shared" si="261"/>
        <v>1235.5999999999999</v>
      </c>
      <c r="H555" s="2"/>
    </row>
    <row r="556" spans="1:8" ht="25.5" outlineLevel="6">
      <c r="A556" s="32" t="s">
        <v>176</v>
      </c>
      <c r="B556" s="33" t="s">
        <v>179</v>
      </c>
      <c r="C556" s="32" t="s">
        <v>42</v>
      </c>
      <c r="D556" s="34" t="s">
        <v>373</v>
      </c>
      <c r="E556" s="17">
        <f>'№ 8 ведомственная'!F330</f>
        <v>1235.5999999999999</v>
      </c>
      <c r="F556" s="17">
        <f>'№ 8 ведомственная'!G330</f>
        <v>1235.5999999999999</v>
      </c>
      <c r="G556" s="17">
        <f>'№ 8 ведомственная'!H330</f>
        <v>1235.5999999999999</v>
      </c>
      <c r="H556" s="2"/>
    </row>
    <row r="557" spans="1:8" ht="12.75" customHeight="1">
      <c r="D557" s="59"/>
      <c r="E557" s="19"/>
      <c r="F557" s="19"/>
      <c r="G557" s="29"/>
      <c r="H557" s="2"/>
    </row>
    <row r="558" spans="1:8" ht="12.75" customHeight="1">
      <c r="A558" s="45"/>
      <c r="B558" s="95"/>
      <c r="C558" s="45"/>
      <c r="D558" s="45"/>
      <c r="E558" s="7"/>
      <c r="F558" s="7"/>
      <c r="G558" s="7"/>
      <c r="H558" s="2"/>
    </row>
    <row r="559" spans="1:8" ht="15.2" customHeight="1">
      <c r="D559" s="107"/>
      <c r="E559" s="108"/>
      <c r="F559" s="108"/>
      <c r="G559" s="108"/>
      <c r="H559" s="2"/>
    </row>
  </sheetData>
  <mergeCells count="11">
    <mergeCell ref="E1:G1"/>
    <mergeCell ref="A9:G10"/>
    <mergeCell ref="D11:G11"/>
    <mergeCell ref="D12:G12"/>
    <mergeCell ref="D559:G559"/>
    <mergeCell ref="E2:G2"/>
    <mergeCell ref="E3:G3"/>
    <mergeCell ref="E4:G4"/>
    <mergeCell ref="E5:G5"/>
    <mergeCell ref="E6:G6"/>
    <mergeCell ref="D7:G7"/>
  </mergeCells>
  <pageMargins left="0.78749999999999998" right="0.59027779999999996" top="0.59027779999999996" bottom="0.59027779999999996" header="0.39374999999999999" footer="0.51180550000000002"/>
  <pageSetup paperSize="9" scale="76"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J588"/>
  <sheetViews>
    <sheetView showGridLines="0" topLeftCell="A568" zoomScale="90" zoomScaleNormal="90" zoomScaleSheetLayoutView="100" workbookViewId="0">
      <selection activeCell="F280" sqref="F280"/>
    </sheetView>
  </sheetViews>
  <sheetFormatPr defaultColWidth="9.140625" defaultRowHeight="15" outlineLevelRow="7"/>
  <cols>
    <col min="1" max="1" width="7.7109375" style="5" customWidth="1"/>
    <col min="2" max="2" width="7.7109375" style="85" customWidth="1"/>
    <col min="3" max="3" width="10.7109375" style="85" customWidth="1"/>
    <col min="4" max="4" width="7.7109375" style="5" customWidth="1"/>
    <col min="5" max="5" width="49" style="5" customWidth="1"/>
    <col min="6" max="8" width="11.7109375" style="20" customWidth="1"/>
    <col min="9" max="9" width="9.140625" style="1" customWidth="1"/>
    <col min="10" max="16384" width="9.140625" style="1"/>
  </cols>
  <sheetData>
    <row r="1" spans="1:10" s="25" customFormat="1">
      <c r="A1" s="24"/>
      <c r="B1" s="84"/>
      <c r="C1" s="84"/>
      <c r="D1" s="24"/>
      <c r="E1" s="24"/>
      <c r="F1" s="110" t="s">
        <v>611</v>
      </c>
      <c r="G1" s="110"/>
      <c r="H1" s="110"/>
      <c r="I1" s="26"/>
    </row>
    <row r="2" spans="1:10" s="25" customFormat="1" ht="15" customHeight="1">
      <c r="A2" s="24"/>
      <c r="B2" s="84"/>
      <c r="C2" s="84"/>
      <c r="D2" s="24"/>
      <c r="E2" s="24"/>
      <c r="F2" s="121" t="s">
        <v>572</v>
      </c>
      <c r="G2" s="121"/>
      <c r="H2" s="121"/>
      <c r="I2" s="27"/>
    </row>
    <row r="3" spans="1:10" s="25" customFormat="1">
      <c r="A3" s="24"/>
      <c r="B3" s="84"/>
      <c r="C3" s="84"/>
      <c r="D3" s="24"/>
      <c r="E3" s="24"/>
      <c r="F3" s="110" t="s">
        <v>698</v>
      </c>
      <c r="G3" s="110"/>
      <c r="H3" s="110"/>
      <c r="I3" s="26"/>
    </row>
    <row r="4" spans="1:10" s="25" customFormat="1">
      <c r="A4" s="24"/>
      <c r="B4" s="84"/>
      <c r="C4" s="84"/>
      <c r="D4" s="24"/>
      <c r="E4" s="24"/>
      <c r="F4" s="110" t="s">
        <v>573</v>
      </c>
      <c r="G4" s="110"/>
      <c r="H4" s="110"/>
      <c r="I4" s="26"/>
    </row>
    <row r="5" spans="1:10" s="25" customFormat="1">
      <c r="A5" s="24"/>
      <c r="B5" s="84"/>
      <c r="C5" s="84"/>
      <c r="D5" s="24"/>
      <c r="E5" s="24"/>
      <c r="F5" s="110" t="s">
        <v>583</v>
      </c>
      <c r="G5" s="110"/>
      <c r="H5" s="110"/>
      <c r="I5" s="26"/>
    </row>
    <row r="6" spans="1:10" s="25" customFormat="1">
      <c r="A6" s="24"/>
      <c r="B6" s="84"/>
      <c r="C6" s="84"/>
      <c r="D6" s="24"/>
      <c r="E6" s="24"/>
      <c r="F6" s="110" t="s">
        <v>584</v>
      </c>
      <c r="G6" s="110"/>
      <c r="H6" s="110"/>
      <c r="I6" s="26"/>
    </row>
    <row r="7" spans="1:10" s="25" customFormat="1">
      <c r="A7" s="24"/>
      <c r="B7" s="84"/>
      <c r="C7" s="84"/>
      <c r="D7" s="24"/>
      <c r="E7" s="39"/>
      <c r="F7" s="6"/>
      <c r="G7" s="7"/>
      <c r="H7" s="7"/>
      <c r="I7" s="7"/>
      <c r="J7" s="2"/>
    </row>
    <row r="8" spans="1:10" s="25" customFormat="1" ht="102" customHeight="1">
      <c r="A8" s="111" t="s">
        <v>581</v>
      </c>
      <c r="B8" s="111"/>
      <c r="C8" s="111"/>
      <c r="D8" s="111"/>
      <c r="E8" s="111"/>
      <c r="F8" s="111"/>
      <c r="G8" s="111"/>
      <c r="H8" s="111"/>
      <c r="I8" s="28"/>
      <c r="J8" s="2"/>
    </row>
    <row r="9" spans="1:10" ht="15.75" customHeight="1">
      <c r="E9" s="119"/>
      <c r="F9" s="120"/>
      <c r="G9" s="120"/>
      <c r="H9" s="120"/>
      <c r="I9" s="2"/>
    </row>
    <row r="10" spans="1:10" ht="12" customHeight="1">
      <c r="A10" s="114" t="s">
        <v>565</v>
      </c>
      <c r="B10" s="115" t="s">
        <v>566</v>
      </c>
      <c r="C10" s="115" t="s">
        <v>567</v>
      </c>
      <c r="D10" s="114" t="s">
        <v>568</v>
      </c>
      <c r="E10" s="114" t="s">
        <v>569</v>
      </c>
      <c r="F10" s="116" t="s">
        <v>570</v>
      </c>
      <c r="G10" s="117"/>
      <c r="H10" s="118"/>
      <c r="I10" s="2"/>
    </row>
    <row r="11" spans="1:10" ht="33" customHeight="1">
      <c r="A11" s="114"/>
      <c r="B11" s="115"/>
      <c r="C11" s="115"/>
      <c r="D11" s="114"/>
      <c r="E11" s="114"/>
      <c r="F11" s="22" t="s">
        <v>656</v>
      </c>
      <c r="G11" s="22" t="s">
        <v>657</v>
      </c>
      <c r="H11" s="22" t="s">
        <v>658</v>
      </c>
      <c r="I11" s="2"/>
    </row>
    <row r="12" spans="1:10" ht="16.5" customHeight="1">
      <c r="A12" s="21">
        <v>1</v>
      </c>
      <c r="B12" s="80">
        <v>2</v>
      </c>
      <c r="C12" s="80">
        <v>3</v>
      </c>
      <c r="D12" s="21">
        <v>4</v>
      </c>
      <c r="E12" s="21">
        <v>5</v>
      </c>
      <c r="F12" s="8">
        <v>6</v>
      </c>
      <c r="G12" s="8">
        <v>7</v>
      </c>
      <c r="H12" s="8">
        <v>8</v>
      </c>
      <c r="I12" s="2"/>
    </row>
    <row r="13" spans="1:10" s="3" customFormat="1" ht="16.5" customHeight="1">
      <c r="A13" s="9"/>
      <c r="B13" s="81"/>
      <c r="C13" s="81"/>
      <c r="D13" s="9"/>
      <c r="E13" s="10" t="s">
        <v>564</v>
      </c>
      <c r="F13" s="11">
        <f>F14+F29+F331+F455+F579</f>
        <v>558855.9</v>
      </c>
      <c r="G13" s="11">
        <f>G14+G29+G331+G455+G579</f>
        <v>537233.09999999986</v>
      </c>
      <c r="H13" s="11">
        <f>H14+H29+H331+H455+H579</f>
        <v>526179.59999999986</v>
      </c>
      <c r="I13" s="31"/>
    </row>
    <row r="14" spans="1:10" s="3" customFormat="1" ht="25.5">
      <c r="A14" s="12" t="s">
        <v>0</v>
      </c>
      <c r="B14" s="86"/>
      <c r="C14" s="86"/>
      <c r="D14" s="12"/>
      <c r="E14" s="13" t="s">
        <v>282</v>
      </c>
      <c r="F14" s="14">
        <f>F15+F23</f>
        <v>8321.6</v>
      </c>
      <c r="G14" s="14">
        <f t="shared" ref="G14:H14" si="0">G15+G23</f>
        <v>8321.6</v>
      </c>
      <c r="H14" s="14">
        <f t="shared" si="0"/>
        <v>8321.6</v>
      </c>
      <c r="I14" s="4"/>
    </row>
    <row r="15" spans="1:10" outlineLevel="1">
      <c r="A15" s="15" t="s">
        <v>0</v>
      </c>
      <c r="B15" s="87" t="s">
        <v>1</v>
      </c>
      <c r="C15" s="87"/>
      <c r="D15" s="15"/>
      <c r="E15" s="16" t="s">
        <v>287</v>
      </c>
      <c r="F15" s="17">
        <f>F16</f>
        <v>8321.6</v>
      </c>
      <c r="G15" s="17">
        <f t="shared" ref="G15:H17" si="1">G16</f>
        <v>8321.6</v>
      </c>
      <c r="H15" s="17">
        <f t="shared" si="1"/>
        <v>8321.6</v>
      </c>
      <c r="I15" s="30"/>
      <c r="J15" s="23"/>
    </row>
    <row r="16" spans="1:10" ht="38.25" outlineLevel="2">
      <c r="A16" s="15" t="s">
        <v>0</v>
      </c>
      <c r="B16" s="87" t="s">
        <v>2</v>
      </c>
      <c r="C16" s="87"/>
      <c r="D16" s="15"/>
      <c r="E16" s="16" t="s">
        <v>297</v>
      </c>
      <c r="F16" s="17">
        <f>F17</f>
        <v>8321.6</v>
      </c>
      <c r="G16" s="17">
        <f t="shared" si="1"/>
        <v>8321.6</v>
      </c>
      <c r="H16" s="17">
        <f t="shared" si="1"/>
        <v>8321.6</v>
      </c>
      <c r="I16" s="2"/>
    </row>
    <row r="17" spans="1:10" outlineLevel="3">
      <c r="A17" s="15" t="s">
        <v>0</v>
      </c>
      <c r="B17" s="87" t="s">
        <v>2</v>
      </c>
      <c r="C17" s="87" t="s">
        <v>3</v>
      </c>
      <c r="D17" s="15"/>
      <c r="E17" s="16" t="s">
        <v>298</v>
      </c>
      <c r="F17" s="17">
        <f>F18</f>
        <v>8321.6</v>
      </c>
      <c r="G17" s="17">
        <f t="shared" si="1"/>
        <v>8321.6</v>
      </c>
      <c r="H17" s="17">
        <f t="shared" si="1"/>
        <v>8321.6</v>
      </c>
      <c r="I17" s="2"/>
    </row>
    <row r="18" spans="1:10" ht="38.25" outlineLevel="4">
      <c r="A18" s="15" t="s">
        <v>0</v>
      </c>
      <c r="B18" s="87" t="s">
        <v>2</v>
      </c>
      <c r="C18" s="87" t="s">
        <v>4</v>
      </c>
      <c r="D18" s="15"/>
      <c r="E18" s="16" t="s">
        <v>344</v>
      </c>
      <c r="F18" s="17">
        <f>F19</f>
        <v>8321.6</v>
      </c>
      <c r="G18" s="17">
        <f t="shared" ref="G18:H18" si="2">G19</f>
        <v>8321.6</v>
      </c>
      <c r="H18" s="17">
        <f t="shared" si="2"/>
        <v>8321.6</v>
      </c>
      <c r="I18" s="2"/>
    </row>
    <row r="19" spans="1:10" ht="25.5" outlineLevel="6">
      <c r="A19" s="15" t="s">
        <v>0</v>
      </c>
      <c r="B19" s="87" t="s">
        <v>2</v>
      </c>
      <c r="C19" s="87" t="s">
        <v>5</v>
      </c>
      <c r="D19" s="15"/>
      <c r="E19" s="16" t="s">
        <v>345</v>
      </c>
      <c r="F19" s="17">
        <f>F20+F21+F22</f>
        <v>8321.6</v>
      </c>
      <c r="G19" s="17">
        <f t="shared" ref="G19:H19" si="3">G20+G21+G22</f>
        <v>8321.6</v>
      </c>
      <c r="H19" s="17">
        <f t="shared" si="3"/>
        <v>8321.6</v>
      </c>
      <c r="I19" s="2"/>
    </row>
    <row r="20" spans="1:10" ht="63.75" outlineLevel="7">
      <c r="A20" s="15" t="s">
        <v>0</v>
      </c>
      <c r="B20" s="87" t="s">
        <v>2</v>
      </c>
      <c r="C20" s="87" t="s">
        <v>5</v>
      </c>
      <c r="D20" s="15" t="s">
        <v>6</v>
      </c>
      <c r="E20" s="16" t="s">
        <v>346</v>
      </c>
      <c r="F20" s="17">
        <v>7395.4</v>
      </c>
      <c r="G20" s="17">
        <v>7395.4</v>
      </c>
      <c r="H20" s="17">
        <v>7395.4</v>
      </c>
      <c r="I20" s="2"/>
    </row>
    <row r="21" spans="1:10" ht="25.5" outlineLevel="7">
      <c r="A21" s="15" t="s">
        <v>0</v>
      </c>
      <c r="B21" s="87" t="s">
        <v>2</v>
      </c>
      <c r="C21" s="87" t="s">
        <v>5</v>
      </c>
      <c r="D21" s="15" t="s">
        <v>7</v>
      </c>
      <c r="E21" s="16" t="s">
        <v>347</v>
      </c>
      <c r="F21" s="17">
        <v>920.2</v>
      </c>
      <c r="G21" s="17">
        <v>920.2</v>
      </c>
      <c r="H21" s="17">
        <v>920.2</v>
      </c>
      <c r="I21" s="2"/>
    </row>
    <row r="22" spans="1:10" outlineLevel="7">
      <c r="A22" s="15" t="s">
        <v>0</v>
      </c>
      <c r="B22" s="87" t="s">
        <v>2</v>
      </c>
      <c r="C22" s="87" t="s">
        <v>5</v>
      </c>
      <c r="D22" s="15" t="s">
        <v>8</v>
      </c>
      <c r="E22" s="16" t="s">
        <v>348</v>
      </c>
      <c r="F22" s="17">
        <v>6</v>
      </c>
      <c r="G22" s="17">
        <v>6</v>
      </c>
      <c r="H22" s="17">
        <v>6</v>
      </c>
      <c r="I22" s="2"/>
    </row>
    <row r="23" spans="1:10" ht="25.5" outlineLevel="1">
      <c r="A23" s="15" t="s">
        <v>0</v>
      </c>
      <c r="B23" s="87" t="s">
        <v>9</v>
      </c>
      <c r="C23" s="87"/>
      <c r="D23" s="15"/>
      <c r="E23" s="16" t="s">
        <v>288</v>
      </c>
      <c r="F23" s="17">
        <f>F24</f>
        <v>0</v>
      </c>
      <c r="G23" s="17">
        <v>0</v>
      </c>
      <c r="H23" s="17">
        <v>0</v>
      </c>
      <c r="I23" s="2"/>
      <c r="J23" s="23"/>
    </row>
    <row r="24" spans="1:10" ht="25.5" outlineLevel="2">
      <c r="A24" s="15" t="s">
        <v>0</v>
      </c>
      <c r="B24" s="87" t="s">
        <v>10</v>
      </c>
      <c r="C24" s="87"/>
      <c r="D24" s="15"/>
      <c r="E24" s="16" t="s">
        <v>299</v>
      </c>
      <c r="F24" s="17">
        <f>F25</f>
        <v>0</v>
      </c>
      <c r="G24" s="17">
        <v>0</v>
      </c>
      <c r="H24" s="17">
        <v>0</v>
      </c>
      <c r="I24" s="2"/>
    </row>
    <row r="25" spans="1:10" outlineLevel="3">
      <c r="A25" s="15" t="s">
        <v>0</v>
      </c>
      <c r="B25" s="87" t="s">
        <v>10</v>
      </c>
      <c r="C25" s="87" t="s">
        <v>3</v>
      </c>
      <c r="D25" s="15"/>
      <c r="E25" s="16" t="s">
        <v>298</v>
      </c>
      <c r="F25" s="17">
        <f>F26</f>
        <v>0</v>
      </c>
      <c r="G25" s="17">
        <v>0</v>
      </c>
      <c r="H25" s="17">
        <v>0</v>
      </c>
      <c r="I25" s="2"/>
    </row>
    <row r="26" spans="1:10" ht="25.5" outlineLevel="4">
      <c r="A26" s="15" t="s">
        <v>0</v>
      </c>
      <c r="B26" s="87" t="s">
        <v>10</v>
      </c>
      <c r="C26" s="87" t="s">
        <v>11</v>
      </c>
      <c r="D26" s="15"/>
      <c r="E26" s="16" t="s">
        <v>349</v>
      </c>
      <c r="F26" s="17">
        <f>F27</f>
        <v>0</v>
      </c>
      <c r="G26" s="17">
        <v>0</v>
      </c>
      <c r="H26" s="17">
        <v>0</v>
      </c>
      <c r="I26" s="2"/>
    </row>
    <row r="27" spans="1:10" ht="25.5" outlineLevel="6">
      <c r="A27" s="15" t="s">
        <v>0</v>
      </c>
      <c r="B27" s="87" t="s">
        <v>10</v>
      </c>
      <c r="C27" s="87" t="s">
        <v>12</v>
      </c>
      <c r="D27" s="15"/>
      <c r="E27" s="16" t="s">
        <v>350</v>
      </c>
      <c r="F27" s="17">
        <f>F28</f>
        <v>0</v>
      </c>
      <c r="G27" s="17">
        <v>0</v>
      </c>
      <c r="H27" s="17">
        <v>0</v>
      </c>
      <c r="I27" s="2"/>
    </row>
    <row r="28" spans="1:10" ht="25.5" outlineLevel="7">
      <c r="A28" s="15" t="s">
        <v>0</v>
      </c>
      <c r="B28" s="87" t="s">
        <v>10</v>
      </c>
      <c r="C28" s="87" t="s">
        <v>12</v>
      </c>
      <c r="D28" s="15" t="s">
        <v>13</v>
      </c>
      <c r="E28" s="16" t="s">
        <v>351</v>
      </c>
      <c r="F28" s="17"/>
      <c r="G28" s="17"/>
      <c r="H28" s="17"/>
      <c r="I28" s="2"/>
    </row>
    <row r="29" spans="1:10" s="3" customFormat="1">
      <c r="A29" s="12" t="s">
        <v>14</v>
      </c>
      <c r="B29" s="86"/>
      <c r="C29" s="86"/>
      <c r="D29" s="12"/>
      <c r="E29" s="13" t="s">
        <v>283</v>
      </c>
      <c r="F29" s="14">
        <f>F30+F121+F157+F200+F280+F323</f>
        <v>190197.5</v>
      </c>
      <c r="G29" s="14">
        <f>G30+G121+G157+G200+G280+G323</f>
        <v>187489.59999999998</v>
      </c>
      <c r="H29" s="14">
        <f>H30+H121+H157+H200+H280+H323</f>
        <v>184376.3</v>
      </c>
      <c r="I29" s="4"/>
    </row>
    <row r="30" spans="1:10" outlineLevel="1">
      <c r="A30" s="15" t="s">
        <v>14</v>
      </c>
      <c r="B30" s="87" t="s">
        <v>1</v>
      </c>
      <c r="C30" s="87"/>
      <c r="D30" s="15"/>
      <c r="E30" s="16" t="s">
        <v>287</v>
      </c>
      <c r="F30" s="17">
        <f t="shared" ref="F30:H30" si="4">F31+F37+F51+F57+F62</f>
        <v>49932.4</v>
      </c>
      <c r="G30" s="17">
        <f t="shared" si="4"/>
        <v>46910.5</v>
      </c>
      <c r="H30" s="17">
        <f t="shared" si="4"/>
        <v>46673.5</v>
      </c>
      <c r="I30" s="2"/>
    </row>
    <row r="31" spans="1:10" ht="38.25" outlineLevel="2">
      <c r="A31" s="15" t="s">
        <v>14</v>
      </c>
      <c r="B31" s="87" t="s">
        <v>15</v>
      </c>
      <c r="C31" s="87"/>
      <c r="D31" s="15"/>
      <c r="E31" s="16" t="s">
        <v>300</v>
      </c>
      <c r="F31" s="17">
        <f>F32</f>
        <v>1701.5</v>
      </c>
      <c r="G31" s="17">
        <f t="shared" ref="G31:H31" si="5">G32</f>
        <v>1701.5</v>
      </c>
      <c r="H31" s="17">
        <f t="shared" si="5"/>
        <v>1701.5</v>
      </c>
      <c r="I31" s="2"/>
    </row>
    <row r="32" spans="1:10" ht="51" outlineLevel="3">
      <c r="A32" s="15" t="s">
        <v>14</v>
      </c>
      <c r="B32" s="87" t="s">
        <v>15</v>
      </c>
      <c r="C32" s="87" t="s">
        <v>16</v>
      </c>
      <c r="D32" s="15"/>
      <c r="E32" s="16" t="s">
        <v>301</v>
      </c>
      <c r="F32" s="17">
        <f>F33</f>
        <v>1701.5</v>
      </c>
      <c r="G32" s="17">
        <f t="shared" ref="G32:H32" si="6">G33</f>
        <v>1701.5</v>
      </c>
      <c r="H32" s="17">
        <f t="shared" si="6"/>
        <v>1701.5</v>
      </c>
      <c r="I32" s="2"/>
    </row>
    <row r="33" spans="1:9" ht="38.25" outlineLevel="4">
      <c r="A33" s="15" t="s">
        <v>14</v>
      </c>
      <c r="B33" s="87" t="s">
        <v>15</v>
      </c>
      <c r="C33" s="87" t="s">
        <v>17</v>
      </c>
      <c r="D33" s="15"/>
      <c r="E33" s="16" t="s">
        <v>352</v>
      </c>
      <c r="F33" s="17">
        <f>F34</f>
        <v>1701.5</v>
      </c>
      <c r="G33" s="17">
        <f t="shared" ref="G33:H33" si="7">G34</f>
        <v>1701.5</v>
      </c>
      <c r="H33" s="17">
        <f t="shared" si="7"/>
        <v>1701.5</v>
      </c>
      <c r="I33" s="2"/>
    </row>
    <row r="34" spans="1:9" ht="25.5" outlineLevel="5">
      <c r="A34" s="15" t="s">
        <v>14</v>
      </c>
      <c r="B34" s="87" t="s">
        <v>15</v>
      </c>
      <c r="C34" s="87" t="s">
        <v>18</v>
      </c>
      <c r="D34" s="15"/>
      <c r="E34" s="16" t="s">
        <v>353</v>
      </c>
      <c r="F34" s="17">
        <f>F35</f>
        <v>1701.5</v>
      </c>
      <c r="G34" s="17">
        <f t="shared" ref="G34:H34" si="8">G35</f>
        <v>1701.5</v>
      </c>
      <c r="H34" s="17">
        <f t="shared" si="8"/>
        <v>1701.5</v>
      </c>
      <c r="I34" s="2"/>
    </row>
    <row r="35" spans="1:9" outlineLevel="6">
      <c r="A35" s="15" t="s">
        <v>14</v>
      </c>
      <c r="B35" s="87" t="s">
        <v>15</v>
      </c>
      <c r="C35" s="87" t="s">
        <v>19</v>
      </c>
      <c r="D35" s="15"/>
      <c r="E35" s="16" t="s">
        <v>354</v>
      </c>
      <c r="F35" s="17">
        <f>F36</f>
        <v>1701.5</v>
      </c>
      <c r="G35" s="17">
        <f t="shared" ref="G35:H35" si="9">G36</f>
        <v>1701.5</v>
      </c>
      <c r="H35" s="17">
        <f t="shared" si="9"/>
        <v>1701.5</v>
      </c>
      <c r="I35" s="2"/>
    </row>
    <row r="36" spans="1:9" ht="63.75" outlineLevel="7">
      <c r="A36" s="15" t="s">
        <v>14</v>
      </c>
      <c r="B36" s="87" t="s">
        <v>15</v>
      </c>
      <c r="C36" s="87" t="s">
        <v>19</v>
      </c>
      <c r="D36" s="15" t="s">
        <v>6</v>
      </c>
      <c r="E36" s="16" t="s">
        <v>346</v>
      </c>
      <c r="F36" s="17">
        <v>1701.5</v>
      </c>
      <c r="G36" s="17">
        <v>1701.5</v>
      </c>
      <c r="H36" s="17">
        <v>1701.5</v>
      </c>
      <c r="I36" s="2"/>
    </row>
    <row r="37" spans="1:9" ht="51" outlineLevel="2">
      <c r="A37" s="15" t="s">
        <v>14</v>
      </c>
      <c r="B37" s="87" t="s">
        <v>20</v>
      </c>
      <c r="C37" s="87"/>
      <c r="D37" s="15"/>
      <c r="E37" s="16" t="s">
        <v>302</v>
      </c>
      <c r="F37" s="17">
        <f>F38</f>
        <v>33973.1</v>
      </c>
      <c r="G37" s="17">
        <f t="shared" ref="G37:H37" si="10">G38</f>
        <v>33973.1</v>
      </c>
      <c r="H37" s="17">
        <f t="shared" si="10"/>
        <v>33973.1</v>
      </c>
      <c r="I37" s="2"/>
    </row>
    <row r="38" spans="1:9" ht="51" outlineLevel="3">
      <c r="A38" s="15" t="s">
        <v>14</v>
      </c>
      <c r="B38" s="87" t="s">
        <v>20</v>
      </c>
      <c r="C38" s="87" t="s">
        <v>16</v>
      </c>
      <c r="D38" s="15"/>
      <c r="E38" s="16" t="s">
        <v>301</v>
      </c>
      <c r="F38" s="17">
        <f>F39+F44</f>
        <v>33973.1</v>
      </c>
      <c r="G38" s="17">
        <f t="shared" ref="G38:H38" si="11">G39+G44</f>
        <v>33973.1</v>
      </c>
      <c r="H38" s="17">
        <f t="shared" si="11"/>
        <v>33973.1</v>
      </c>
      <c r="I38" s="2"/>
    </row>
    <row r="39" spans="1:9" ht="51" outlineLevel="4">
      <c r="A39" s="15" t="s">
        <v>14</v>
      </c>
      <c r="B39" s="87" t="s">
        <v>20</v>
      </c>
      <c r="C39" s="87" t="s">
        <v>21</v>
      </c>
      <c r="D39" s="15"/>
      <c r="E39" s="16" t="s">
        <v>355</v>
      </c>
      <c r="F39" s="17">
        <f>F40</f>
        <v>335.20000000000005</v>
      </c>
      <c r="G39" s="17">
        <f t="shared" ref="G39:H40" si="12">G40</f>
        <v>335.20000000000005</v>
      </c>
      <c r="H39" s="17">
        <f t="shared" si="12"/>
        <v>335.20000000000005</v>
      </c>
      <c r="I39" s="2"/>
    </row>
    <row r="40" spans="1:9" ht="63.75" outlineLevel="5">
      <c r="A40" s="15" t="s">
        <v>14</v>
      </c>
      <c r="B40" s="87" t="s">
        <v>20</v>
      </c>
      <c r="C40" s="87" t="s">
        <v>22</v>
      </c>
      <c r="D40" s="15"/>
      <c r="E40" s="16" t="s">
        <v>356</v>
      </c>
      <c r="F40" s="17">
        <f>F41</f>
        <v>335.20000000000005</v>
      </c>
      <c r="G40" s="17">
        <f t="shared" si="12"/>
        <v>335.20000000000005</v>
      </c>
      <c r="H40" s="17">
        <f t="shared" si="12"/>
        <v>335.20000000000005</v>
      </c>
      <c r="I40" s="2"/>
    </row>
    <row r="41" spans="1:9" ht="51" outlineLevel="6">
      <c r="A41" s="15" t="s">
        <v>14</v>
      </c>
      <c r="B41" s="87" t="s">
        <v>20</v>
      </c>
      <c r="C41" s="87" t="s">
        <v>23</v>
      </c>
      <c r="D41" s="15"/>
      <c r="E41" s="16" t="s">
        <v>357</v>
      </c>
      <c r="F41" s="17">
        <f>F42+F43</f>
        <v>335.20000000000005</v>
      </c>
      <c r="G41" s="17">
        <f t="shared" ref="G41:H41" si="13">G42+G43</f>
        <v>335.20000000000005</v>
      </c>
      <c r="H41" s="17">
        <f t="shared" si="13"/>
        <v>335.20000000000005</v>
      </c>
      <c r="I41" s="2"/>
    </row>
    <row r="42" spans="1:9" ht="63.75" outlineLevel="7">
      <c r="A42" s="15" t="s">
        <v>14</v>
      </c>
      <c r="B42" s="87" t="s">
        <v>20</v>
      </c>
      <c r="C42" s="87" t="s">
        <v>23</v>
      </c>
      <c r="D42" s="15" t="s">
        <v>6</v>
      </c>
      <c r="E42" s="16" t="s">
        <v>346</v>
      </c>
      <c r="F42" s="17">
        <v>258.8</v>
      </c>
      <c r="G42" s="17">
        <v>258.8</v>
      </c>
      <c r="H42" s="17">
        <v>258.8</v>
      </c>
      <c r="I42" s="2"/>
    </row>
    <row r="43" spans="1:9" ht="25.5" outlineLevel="7">
      <c r="A43" s="15" t="s">
        <v>14</v>
      </c>
      <c r="B43" s="87" t="s">
        <v>20</v>
      </c>
      <c r="C43" s="87" t="s">
        <v>23</v>
      </c>
      <c r="D43" s="15" t="s">
        <v>7</v>
      </c>
      <c r="E43" s="16" t="s">
        <v>347</v>
      </c>
      <c r="F43" s="17">
        <v>76.400000000000006</v>
      </c>
      <c r="G43" s="17">
        <v>76.400000000000006</v>
      </c>
      <c r="H43" s="17">
        <v>76.400000000000006</v>
      </c>
      <c r="I43" s="2"/>
    </row>
    <row r="44" spans="1:9" ht="38.25" outlineLevel="4">
      <c r="A44" s="15" t="s">
        <v>14</v>
      </c>
      <c r="B44" s="87" t="s">
        <v>20</v>
      </c>
      <c r="C44" s="87" t="s">
        <v>17</v>
      </c>
      <c r="D44" s="15"/>
      <c r="E44" s="16" t="s">
        <v>352</v>
      </c>
      <c r="F44" s="17">
        <f>F45</f>
        <v>33637.9</v>
      </c>
      <c r="G44" s="17">
        <f t="shared" ref="G44:H44" si="14">G45</f>
        <v>33637.9</v>
      </c>
      <c r="H44" s="17">
        <f t="shared" si="14"/>
        <v>33637.9</v>
      </c>
      <c r="I44" s="2"/>
    </row>
    <row r="45" spans="1:9" ht="25.5" outlineLevel="5">
      <c r="A45" s="15" t="s">
        <v>14</v>
      </c>
      <c r="B45" s="87" t="s">
        <v>20</v>
      </c>
      <c r="C45" s="87" t="s">
        <v>18</v>
      </c>
      <c r="D45" s="15"/>
      <c r="E45" s="16" t="s">
        <v>353</v>
      </c>
      <c r="F45" s="17">
        <f>F46</f>
        <v>33637.9</v>
      </c>
      <c r="G45" s="17">
        <f t="shared" ref="G45:H45" si="15">G46</f>
        <v>33637.9</v>
      </c>
      <c r="H45" s="17">
        <f t="shared" si="15"/>
        <v>33637.9</v>
      </c>
      <c r="I45" s="2"/>
    </row>
    <row r="46" spans="1:9" ht="63.75" outlineLevel="6">
      <c r="A46" s="15" t="s">
        <v>14</v>
      </c>
      <c r="B46" s="87" t="s">
        <v>20</v>
      </c>
      <c r="C46" s="87" t="s">
        <v>25</v>
      </c>
      <c r="D46" s="15"/>
      <c r="E46" s="16" t="s">
        <v>359</v>
      </c>
      <c r="F46" s="17">
        <f>F47+F48+F49+F50</f>
        <v>33637.9</v>
      </c>
      <c r="G46" s="17">
        <f t="shared" ref="G46:H46" si="16">G47+G48+G49+G50</f>
        <v>33637.9</v>
      </c>
      <c r="H46" s="17">
        <f t="shared" si="16"/>
        <v>33637.9</v>
      </c>
      <c r="I46" s="2"/>
    </row>
    <row r="47" spans="1:9" ht="63.75" outlineLevel="7">
      <c r="A47" s="32" t="s">
        <v>14</v>
      </c>
      <c r="B47" s="33" t="s">
        <v>20</v>
      </c>
      <c r="C47" s="33" t="s">
        <v>25</v>
      </c>
      <c r="D47" s="32" t="s">
        <v>6</v>
      </c>
      <c r="E47" s="34" t="s">
        <v>346</v>
      </c>
      <c r="F47" s="17">
        <v>27101.8</v>
      </c>
      <c r="G47" s="17">
        <v>27101.8</v>
      </c>
      <c r="H47" s="17">
        <v>27101.8</v>
      </c>
      <c r="I47" s="2"/>
    </row>
    <row r="48" spans="1:9" ht="25.5" outlineLevel="7">
      <c r="A48" s="32" t="s">
        <v>14</v>
      </c>
      <c r="B48" s="33" t="s">
        <v>20</v>
      </c>
      <c r="C48" s="33" t="s">
        <v>25</v>
      </c>
      <c r="D48" s="32" t="s">
        <v>7</v>
      </c>
      <c r="E48" s="34" t="s">
        <v>347</v>
      </c>
      <c r="F48" s="17">
        <v>6296.1</v>
      </c>
      <c r="G48" s="17">
        <v>6296.1</v>
      </c>
      <c r="H48" s="17">
        <v>6296.1</v>
      </c>
      <c r="I48" s="2"/>
    </row>
    <row r="49" spans="1:9" outlineLevel="7">
      <c r="A49" s="32" t="s">
        <v>14</v>
      </c>
      <c r="B49" s="33" t="s">
        <v>20</v>
      </c>
      <c r="C49" s="33" t="s">
        <v>25</v>
      </c>
      <c r="D49" s="32" t="s">
        <v>24</v>
      </c>
      <c r="E49" s="34" t="s">
        <v>358</v>
      </c>
      <c r="F49" s="17">
        <v>110</v>
      </c>
      <c r="G49" s="17">
        <v>110</v>
      </c>
      <c r="H49" s="17">
        <v>110</v>
      </c>
      <c r="I49" s="2"/>
    </row>
    <row r="50" spans="1:9" outlineLevel="7">
      <c r="A50" s="32" t="s">
        <v>14</v>
      </c>
      <c r="B50" s="33" t="s">
        <v>20</v>
      </c>
      <c r="C50" s="33" t="s">
        <v>25</v>
      </c>
      <c r="D50" s="32" t="s">
        <v>8</v>
      </c>
      <c r="E50" s="34" t="s">
        <v>348</v>
      </c>
      <c r="F50" s="17">
        <v>130</v>
      </c>
      <c r="G50" s="17">
        <v>130</v>
      </c>
      <c r="H50" s="17">
        <v>130</v>
      </c>
      <c r="I50" s="2"/>
    </row>
    <row r="51" spans="1:9" outlineLevel="2">
      <c r="A51" s="32" t="s">
        <v>14</v>
      </c>
      <c r="B51" s="33" t="s">
        <v>26</v>
      </c>
      <c r="C51" s="33"/>
      <c r="D51" s="32"/>
      <c r="E51" s="34" t="s">
        <v>303</v>
      </c>
      <c r="F51" s="17">
        <f>F52</f>
        <v>20.8</v>
      </c>
      <c r="G51" s="17">
        <f t="shared" ref="G51:H51" si="17">G52</f>
        <v>22.2</v>
      </c>
      <c r="H51" s="17">
        <f t="shared" si="17"/>
        <v>130</v>
      </c>
      <c r="I51" s="2"/>
    </row>
    <row r="52" spans="1:9" ht="51" outlineLevel="3">
      <c r="A52" s="32" t="s">
        <v>14</v>
      </c>
      <c r="B52" s="33" t="s">
        <v>26</v>
      </c>
      <c r="C52" s="33" t="s">
        <v>16</v>
      </c>
      <c r="D52" s="32"/>
      <c r="E52" s="34" t="s">
        <v>301</v>
      </c>
      <c r="F52" s="17">
        <f>F53</f>
        <v>20.8</v>
      </c>
      <c r="G52" s="17">
        <f t="shared" ref="G52:H52" si="18">G53</f>
        <v>22.2</v>
      </c>
      <c r="H52" s="17">
        <f t="shared" si="18"/>
        <v>130</v>
      </c>
      <c r="I52" s="2"/>
    </row>
    <row r="53" spans="1:9" ht="51" outlineLevel="4">
      <c r="A53" s="32" t="s">
        <v>14</v>
      </c>
      <c r="B53" s="33" t="s">
        <v>26</v>
      </c>
      <c r="C53" s="33" t="s">
        <v>21</v>
      </c>
      <c r="D53" s="32"/>
      <c r="E53" s="34" t="s">
        <v>355</v>
      </c>
      <c r="F53" s="17">
        <f>F54</f>
        <v>20.8</v>
      </c>
      <c r="G53" s="17">
        <f t="shared" ref="G53:H53" si="19">G54</f>
        <v>22.2</v>
      </c>
      <c r="H53" s="17">
        <f t="shared" si="19"/>
        <v>130</v>
      </c>
      <c r="I53" s="2"/>
    </row>
    <row r="54" spans="1:9" ht="63.75" outlineLevel="5">
      <c r="A54" s="32" t="s">
        <v>14</v>
      </c>
      <c r="B54" s="33" t="s">
        <v>26</v>
      </c>
      <c r="C54" s="33" t="s">
        <v>22</v>
      </c>
      <c r="D54" s="32"/>
      <c r="E54" s="34" t="s">
        <v>356</v>
      </c>
      <c r="F54" s="17">
        <f>F55</f>
        <v>20.8</v>
      </c>
      <c r="G54" s="17">
        <f t="shared" ref="G54:H54" si="20">G55</f>
        <v>22.2</v>
      </c>
      <c r="H54" s="17">
        <f t="shared" si="20"/>
        <v>130</v>
      </c>
      <c r="I54" s="2"/>
    </row>
    <row r="55" spans="1:9" ht="51" outlineLevel="6">
      <c r="A55" s="32" t="s">
        <v>14</v>
      </c>
      <c r="B55" s="33" t="s">
        <v>26</v>
      </c>
      <c r="C55" s="33" t="s">
        <v>27</v>
      </c>
      <c r="D55" s="32"/>
      <c r="E55" s="34" t="s">
        <v>360</v>
      </c>
      <c r="F55" s="17">
        <f>F56</f>
        <v>20.8</v>
      </c>
      <c r="G55" s="17">
        <f t="shared" ref="G55:H55" si="21">G56</f>
        <v>22.2</v>
      </c>
      <c r="H55" s="17">
        <f t="shared" si="21"/>
        <v>130</v>
      </c>
      <c r="I55" s="2"/>
    </row>
    <row r="56" spans="1:9" ht="25.5" outlineLevel="7">
      <c r="A56" s="32" t="s">
        <v>14</v>
      </c>
      <c r="B56" s="33" t="s">
        <v>26</v>
      </c>
      <c r="C56" s="33" t="s">
        <v>27</v>
      </c>
      <c r="D56" s="32" t="s">
        <v>7</v>
      </c>
      <c r="E56" s="34" t="s">
        <v>347</v>
      </c>
      <c r="F56" s="17">
        <v>20.8</v>
      </c>
      <c r="G56" s="17">
        <v>22.2</v>
      </c>
      <c r="H56" s="17">
        <v>130</v>
      </c>
      <c r="I56" s="2"/>
    </row>
    <row r="57" spans="1:9" outlineLevel="2">
      <c r="A57" s="32" t="s">
        <v>14</v>
      </c>
      <c r="B57" s="33" t="s">
        <v>28</v>
      </c>
      <c r="C57" s="33"/>
      <c r="D57" s="32"/>
      <c r="E57" s="34" t="s">
        <v>304</v>
      </c>
      <c r="F57" s="17">
        <f>F58</f>
        <v>300</v>
      </c>
      <c r="G57" s="17">
        <f t="shared" ref="G57:H57" si="22">G58</f>
        <v>300</v>
      </c>
      <c r="H57" s="17">
        <f t="shared" si="22"/>
        <v>300</v>
      </c>
      <c r="I57" s="2"/>
    </row>
    <row r="58" spans="1:9" outlineLevel="3">
      <c r="A58" s="32" t="s">
        <v>14</v>
      </c>
      <c r="B58" s="33" t="s">
        <v>28</v>
      </c>
      <c r="C58" s="33" t="s">
        <v>3</v>
      </c>
      <c r="D58" s="32"/>
      <c r="E58" s="34" t="s">
        <v>298</v>
      </c>
      <c r="F58" s="17">
        <f>F59</f>
        <v>300</v>
      </c>
      <c r="G58" s="17">
        <f t="shared" ref="G58:H58" si="23">G59</f>
        <v>300</v>
      </c>
      <c r="H58" s="17">
        <f t="shared" si="23"/>
        <v>300</v>
      </c>
      <c r="I58" s="2"/>
    </row>
    <row r="59" spans="1:9" outlineLevel="4">
      <c r="A59" s="32" t="s">
        <v>14</v>
      </c>
      <c r="B59" s="33" t="s">
        <v>28</v>
      </c>
      <c r="C59" s="33" t="s">
        <v>29</v>
      </c>
      <c r="D59" s="32"/>
      <c r="E59" s="34" t="s">
        <v>304</v>
      </c>
      <c r="F59" s="17">
        <f>F60</f>
        <v>300</v>
      </c>
      <c r="G59" s="17">
        <f t="shared" ref="G59:H59" si="24">G60</f>
        <v>300</v>
      </c>
      <c r="H59" s="17">
        <f t="shared" si="24"/>
        <v>300</v>
      </c>
      <c r="I59" s="2"/>
    </row>
    <row r="60" spans="1:9" ht="25.5" outlineLevel="6">
      <c r="A60" s="32" t="s">
        <v>14</v>
      </c>
      <c r="B60" s="33" t="s">
        <v>28</v>
      </c>
      <c r="C60" s="33" t="s">
        <v>30</v>
      </c>
      <c r="D60" s="32"/>
      <c r="E60" s="34" t="s">
        <v>361</v>
      </c>
      <c r="F60" s="17">
        <f>F61</f>
        <v>300</v>
      </c>
      <c r="G60" s="17">
        <f t="shared" ref="G60:H60" si="25">G61</f>
        <v>300</v>
      </c>
      <c r="H60" s="17">
        <f t="shared" si="25"/>
        <v>300</v>
      </c>
      <c r="I60" s="2"/>
    </row>
    <row r="61" spans="1:9" outlineLevel="7">
      <c r="A61" s="32" t="s">
        <v>14</v>
      </c>
      <c r="B61" s="33" t="s">
        <v>28</v>
      </c>
      <c r="C61" s="33" t="s">
        <v>30</v>
      </c>
      <c r="D61" s="32" t="s">
        <v>8</v>
      </c>
      <c r="E61" s="34" t="s">
        <v>348</v>
      </c>
      <c r="F61" s="17">
        <v>300</v>
      </c>
      <c r="G61" s="17">
        <v>300</v>
      </c>
      <c r="H61" s="17">
        <v>300</v>
      </c>
      <c r="I61" s="2"/>
    </row>
    <row r="62" spans="1:9" outlineLevel="2">
      <c r="A62" s="32" t="s">
        <v>14</v>
      </c>
      <c r="B62" s="33" t="s">
        <v>31</v>
      </c>
      <c r="C62" s="33"/>
      <c r="D62" s="32"/>
      <c r="E62" s="34" t="s">
        <v>305</v>
      </c>
      <c r="F62" s="17">
        <f>F63+F72+F91+F99+F115</f>
        <v>13937</v>
      </c>
      <c r="G62" s="17">
        <f>G63+G72+G91+G99+G115</f>
        <v>10913.7</v>
      </c>
      <c r="H62" s="17">
        <f>H63+H72+H91+H99+H115</f>
        <v>10568.9</v>
      </c>
      <c r="I62" s="2"/>
    </row>
    <row r="63" spans="1:9" ht="51" outlineLevel="3">
      <c r="A63" s="32" t="s">
        <v>14</v>
      </c>
      <c r="B63" s="33" t="s">
        <v>31</v>
      </c>
      <c r="C63" s="33" t="s">
        <v>32</v>
      </c>
      <c r="D63" s="32"/>
      <c r="E63" s="34" t="s">
        <v>306</v>
      </c>
      <c r="F63" s="17">
        <f>F64</f>
        <v>2459</v>
      </c>
      <c r="G63" s="17">
        <f t="shared" ref="G63:H63" si="26">G64</f>
        <v>2459</v>
      </c>
      <c r="H63" s="17">
        <f t="shared" si="26"/>
        <v>2459</v>
      </c>
      <c r="I63" s="2"/>
    </row>
    <row r="64" spans="1:9" ht="25.5" outlineLevel="4">
      <c r="A64" s="32" t="s">
        <v>14</v>
      </c>
      <c r="B64" s="33" t="s">
        <v>31</v>
      </c>
      <c r="C64" s="33" t="s">
        <v>33</v>
      </c>
      <c r="D64" s="32"/>
      <c r="E64" s="34" t="s">
        <v>362</v>
      </c>
      <c r="F64" s="17">
        <f>F65</f>
        <v>2459</v>
      </c>
      <c r="G64" s="17">
        <f t="shared" ref="G64:H64" si="27">G65</f>
        <v>2459</v>
      </c>
      <c r="H64" s="17">
        <f t="shared" si="27"/>
        <v>2459</v>
      </c>
      <c r="I64" s="2"/>
    </row>
    <row r="65" spans="1:9" ht="51" outlineLevel="5">
      <c r="A65" s="32" t="s">
        <v>14</v>
      </c>
      <c r="B65" s="33" t="s">
        <v>31</v>
      </c>
      <c r="C65" s="33" t="s">
        <v>34</v>
      </c>
      <c r="D65" s="32"/>
      <c r="E65" s="34" t="s">
        <v>364</v>
      </c>
      <c r="F65" s="17">
        <f>F66+F68+F70</f>
        <v>2459</v>
      </c>
      <c r="G65" s="17">
        <f t="shared" ref="G65:H65" si="28">G66+G68+G70</f>
        <v>2459</v>
      </c>
      <c r="H65" s="17">
        <f t="shared" si="28"/>
        <v>2459</v>
      </c>
      <c r="I65" s="2"/>
    </row>
    <row r="66" spans="1:9" ht="38.25" outlineLevel="6">
      <c r="A66" s="32" t="s">
        <v>14</v>
      </c>
      <c r="B66" s="33" t="s">
        <v>31</v>
      </c>
      <c r="C66" s="33" t="s">
        <v>35</v>
      </c>
      <c r="D66" s="32"/>
      <c r="E66" s="34" t="s">
        <v>365</v>
      </c>
      <c r="F66" s="17">
        <f>F67</f>
        <v>160</v>
      </c>
      <c r="G66" s="17">
        <f t="shared" ref="G66:H66" si="29">G67</f>
        <v>160</v>
      </c>
      <c r="H66" s="17">
        <f t="shared" si="29"/>
        <v>160</v>
      </c>
      <c r="I66" s="2"/>
    </row>
    <row r="67" spans="1:9" ht="25.5" outlineLevel="7">
      <c r="A67" s="32" t="s">
        <v>14</v>
      </c>
      <c r="B67" s="33" t="s">
        <v>31</v>
      </c>
      <c r="C67" s="33" t="s">
        <v>35</v>
      </c>
      <c r="D67" s="32" t="s">
        <v>7</v>
      </c>
      <c r="E67" s="34" t="s">
        <v>347</v>
      </c>
      <c r="F67" s="17">
        <v>160</v>
      </c>
      <c r="G67" s="17">
        <v>160</v>
      </c>
      <c r="H67" s="17">
        <v>160</v>
      </c>
      <c r="I67" s="2"/>
    </row>
    <row r="68" spans="1:9" ht="51" outlineLevel="6">
      <c r="A68" s="32" t="s">
        <v>14</v>
      </c>
      <c r="B68" s="33" t="s">
        <v>31</v>
      </c>
      <c r="C68" s="33" t="s">
        <v>36</v>
      </c>
      <c r="D68" s="32"/>
      <c r="E68" s="34" t="s">
        <v>366</v>
      </c>
      <c r="F68" s="17">
        <f>F69</f>
        <v>209</v>
      </c>
      <c r="G68" s="17">
        <f t="shared" ref="G68:H68" si="30">G69</f>
        <v>209</v>
      </c>
      <c r="H68" s="17">
        <f t="shared" si="30"/>
        <v>209</v>
      </c>
      <c r="I68" s="2"/>
    </row>
    <row r="69" spans="1:9" ht="25.5" outlineLevel="7">
      <c r="A69" s="32" t="s">
        <v>14</v>
      </c>
      <c r="B69" s="33" t="s">
        <v>31</v>
      </c>
      <c r="C69" s="33" t="s">
        <v>36</v>
      </c>
      <c r="D69" s="32" t="s">
        <v>7</v>
      </c>
      <c r="E69" s="34" t="s">
        <v>347</v>
      </c>
      <c r="F69" s="17">
        <v>209</v>
      </c>
      <c r="G69" s="17">
        <v>209</v>
      </c>
      <c r="H69" s="17">
        <v>209</v>
      </c>
      <c r="I69" s="2"/>
    </row>
    <row r="70" spans="1:9" ht="25.5" outlineLevel="6">
      <c r="A70" s="32" t="s">
        <v>14</v>
      </c>
      <c r="B70" s="33" t="s">
        <v>31</v>
      </c>
      <c r="C70" s="33" t="s">
        <v>37</v>
      </c>
      <c r="D70" s="32"/>
      <c r="E70" s="34" t="s">
        <v>367</v>
      </c>
      <c r="F70" s="17">
        <f>F71</f>
        <v>2090</v>
      </c>
      <c r="G70" s="17">
        <f t="shared" ref="G70:H70" si="31">G71</f>
        <v>2090</v>
      </c>
      <c r="H70" s="17">
        <f t="shared" si="31"/>
        <v>2090</v>
      </c>
      <c r="I70" s="2"/>
    </row>
    <row r="71" spans="1:9" ht="25.5" outlineLevel="7">
      <c r="A71" s="32" t="s">
        <v>14</v>
      </c>
      <c r="B71" s="33" t="s">
        <v>31</v>
      </c>
      <c r="C71" s="33" t="s">
        <v>37</v>
      </c>
      <c r="D71" s="32" t="s">
        <v>7</v>
      </c>
      <c r="E71" s="34" t="s">
        <v>347</v>
      </c>
      <c r="F71" s="17">
        <v>2090</v>
      </c>
      <c r="G71" s="17">
        <v>2090</v>
      </c>
      <c r="H71" s="17">
        <v>2090</v>
      </c>
      <c r="I71" s="2"/>
    </row>
    <row r="72" spans="1:9" ht="51" outlineLevel="3">
      <c r="A72" s="32" t="s">
        <v>14</v>
      </c>
      <c r="B72" s="33" t="s">
        <v>31</v>
      </c>
      <c r="C72" s="33" t="s">
        <v>16</v>
      </c>
      <c r="D72" s="32"/>
      <c r="E72" s="34" t="s">
        <v>301</v>
      </c>
      <c r="F72" s="17">
        <f>F73+F85</f>
        <v>1995.8</v>
      </c>
      <c r="G72" s="17">
        <f t="shared" ref="G72:H72" si="32">G73+G85</f>
        <v>1580.5</v>
      </c>
      <c r="H72" s="17">
        <f t="shared" si="32"/>
        <v>1580.5</v>
      </c>
      <c r="I72" s="2"/>
    </row>
    <row r="73" spans="1:9" ht="51" outlineLevel="4">
      <c r="A73" s="32" t="s">
        <v>14</v>
      </c>
      <c r="B73" s="33" t="s">
        <v>31</v>
      </c>
      <c r="C73" s="33" t="s">
        <v>21</v>
      </c>
      <c r="D73" s="32"/>
      <c r="E73" s="34" t="s">
        <v>355</v>
      </c>
      <c r="F73" s="17">
        <f>F74</f>
        <v>1595.8</v>
      </c>
      <c r="G73" s="17">
        <f t="shared" ref="G73:H73" si="33">G74</f>
        <v>1180.5</v>
      </c>
      <c r="H73" s="17">
        <f t="shared" si="33"/>
        <v>1180.5</v>
      </c>
      <c r="I73" s="2"/>
    </row>
    <row r="74" spans="1:9" ht="63.75" outlineLevel="5">
      <c r="A74" s="32" t="s">
        <v>14</v>
      </c>
      <c r="B74" s="33" t="s">
        <v>31</v>
      </c>
      <c r="C74" s="33" t="s">
        <v>22</v>
      </c>
      <c r="D74" s="32"/>
      <c r="E74" s="34" t="s">
        <v>356</v>
      </c>
      <c r="F74" s="17">
        <f>F77+F80+F82+F75</f>
        <v>1595.8</v>
      </c>
      <c r="G74" s="17">
        <f t="shared" ref="G74:H74" si="34">G77+G80+G82+G75</f>
        <v>1180.5</v>
      </c>
      <c r="H74" s="17">
        <f t="shared" si="34"/>
        <v>1180.5</v>
      </c>
      <c r="I74" s="2"/>
    </row>
    <row r="75" spans="1:9" ht="38.25" outlineLevel="5">
      <c r="A75" s="32" t="s">
        <v>14</v>
      </c>
      <c r="B75" s="33" t="s">
        <v>31</v>
      </c>
      <c r="C75" s="33" t="s">
        <v>701</v>
      </c>
      <c r="D75" s="32"/>
      <c r="E75" s="34" t="s">
        <v>700</v>
      </c>
      <c r="F75" s="17">
        <f>F76</f>
        <v>415.3</v>
      </c>
      <c r="G75" s="17">
        <f t="shared" ref="G75:H75" si="35">G76</f>
        <v>0</v>
      </c>
      <c r="H75" s="17">
        <f t="shared" si="35"/>
        <v>0</v>
      </c>
      <c r="I75" s="2"/>
    </row>
    <row r="76" spans="1:9" ht="25.5" outlineLevel="5">
      <c r="A76" s="32" t="s">
        <v>14</v>
      </c>
      <c r="B76" s="33" t="s">
        <v>31</v>
      </c>
      <c r="C76" s="33" t="s">
        <v>701</v>
      </c>
      <c r="D76" s="32">
        <v>200</v>
      </c>
      <c r="E76" s="34" t="s">
        <v>347</v>
      </c>
      <c r="F76" s="17">
        <v>415.3</v>
      </c>
      <c r="G76" s="17">
        <v>0</v>
      </c>
      <c r="H76" s="17">
        <v>0</v>
      </c>
      <c r="I76" s="2"/>
    </row>
    <row r="77" spans="1:9" ht="63.75" outlineLevel="6">
      <c r="A77" s="32" t="s">
        <v>14</v>
      </c>
      <c r="B77" s="33" t="s">
        <v>31</v>
      </c>
      <c r="C77" s="33" t="s">
        <v>40</v>
      </c>
      <c r="D77" s="32"/>
      <c r="E77" s="34" t="s">
        <v>371</v>
      </c>
      <c r="F77" s="17">
        <f>F78+F79</f>
        <v>198</v>
      </c>
      <c r="G77" s="17">
        <f t="shared" ref="G77:H77" si="36">G78+G79</f>
        <v>198</v>
      </c>
      <c r="H77" s="17">
        <f t="shared" si="36"/>
        <v>198</v>
      </c>
      <c r="I77" s="2"/>
    </row>
    <row r="78" spans="1:9" ht="63.75" outlineLevel="7">
      <c r="A78" s="32" t="s">
        <v>14</v>
      </c>
      <c r="B78" s="33" t="s">
        <v>31</v>
      </c>
      <c r="C78" s="33" t="s">
        <v>40</v>
      </c>
      <c r="D78" s="32" t="s">
        <v>6</v>
      </c>
      <c r="E78" s="34" t="s">
        <v>346</v>
      </c>
      <c r="F78" s="17">
        <v>152.69999999999999</v>
      </c>
      <c r="G78" s="17">
        <v>152.69999999999999</v>
      </c>
      <c r="H78" s="17">
        <v>152.69999999999999</v>
      </c>
      <c r="I78" s="2"/>
    </row>
    <row r="79" spans="1:9" ht="25.5" outlineLevel="7">
      <c r="A79" s="32" t="s">
        <v>14</v>
      </c>
      <c r="B79" s="33" t="s">
        <v>31</v>
      </c>
      <c r="C79" s="33" t="s">
        <v>40</v>
      </c>
      <c r="D79" s="32" t="s">
        <v>7</v>
      </c>
      <c r="E79" s="34" t="s">
        <v>347</v>
      </c>
      <c r="F79" s="17">
        <v>45.3</v>
      </c>
      <c r="G79" s="17">
        <v>45.3</v>
      </c>
      <c r="H79" s="17">
        <v>45.3</v>
      </c>
      <c r="I79" s="2"/>
    </row>
    <row r="80" spans="1:9" ht="25.5" outlineLevel="6">
      <c r="A80" s="32" t="s">
        <v>14</v>
      </c>
      <c r="B80" s="33" t="s">
        <v>31</v>
      </c>
      <c r="C80" s="33" t="s">
        <v>41</v>
      </c>
      <c r="D80" s="32"/>
      <c r="E80" s="34" t="s">
        <v>372</v>
      </c>
      <c r="F80" s="17">
        <f>F81</f>
        <v>220</v>
      </c>
      <c r="G80" s="17">
        <f t="shared" ref="G80:H80" si="37">G81</f>
        <v>220</v>
      </c>
      <c r="H80" s="17">
        <f t="shared" si="37"/>
        <v>220</v>
      </c>
      <c r="I80" s="2"/>
    </row>
    <row r="81" spans="1:9" ht="25.5" outlineLevel="7">
      <c r="A81" s="32" t="s">
        <v>14</v>
      </c>
      <c r="B81" s="33" t="s">
        <v>31</v>
      </c>
      <c r="C81" s="33" t="s">
        <v>41</v>
      </c>
      <c r="D81" s="32" t="s">
        <v>42</v>
      </c>
      <c r="E81" s="34" t="s">
        <v>373</v>
      </c>
      <c r="F81" s="17">
        <v>220</v>
      </c>
      <c r="G81" s="17">
        <v>220</v>
      </c>
      <c r="H81" s="17">
        <v>220</v>
      </c>
      <c r="I81" s="2"/>
    </row>
    <row r="82" spans="1:9" ht="38.25" outlineLevel="6">
      <c r="A82" s="32" t="s">
        <v>14</v>
      </c>
      <c r="B82" s="33" t="s">
        <v>31</v>
      </c>
      <c r="C82" s="33" t="s">
        <v>43</v>
      </c>
      <c r="D82" s="32"/>
      <c r="E82" s="34" t="s">
        <v>374</v>
      </c>
      <c r="F82" s="17">
        <f>F83+F84</f>
        <v>762.5</v>
      </c>
      <c r="G82" s="17">
        <f t="shared" ref="G82:H82" si="38">G83+G84</f>
        <v>762.5</v>
      </c>
      <c r="H82" s="17">
        <f t="shared" si="38"/>
        <v>762.5</v>
      </c>
      <c r="I82" s="2"/>
    </row>
    <row r="83" spans="1:9" ht="63.75" outlineLevel="7">
      <c r="A83" s="32" t="s">
        <v>14</v>
      </c>
      <c r="B83" s="33" t="s">
        <v>31</v>
      </c>
      <c r="C83" s="33" t="s">
        <v>43</v>
      </c>
      <c r="D83" s="32" t="s">
        <v>6</v>
      </c>
      <c r="E83" s="34" t="s">
        <v>346</v>
      </c>
      <c r="F83" s="17">
        <v>329.9</v>
      </c>
      <c r="G83" s="17">
        <v>329.9</v>
      </c>
      <c r="H83" s="17">
        <v>329.9</v>
      </c>
      <c r="I83" s="2"/>
    </row>
    <row r="84" spans="1:9" ht="25.5" outlineLevel="7">
      <c r="A84" s="32" t="s">
        <v>14</v>
      </c>
      <c r="B84" s="33" t="s">
        <v>31</v>
      </c>
      <c r="C84" s="33" t="s">
        <v>43</v>
      </c>
      <c r="D84" s="32" t="s">
        <v>7</v>
      </c>
      <c r="E84" s="34" t="s">
        <v>347</v>
      </c>
      <c r="F84" s="17">
        <v>432.6</v>
      </c>
      <c r="G84" s="17">
        <v>432.6</v>
      </c>
      <c r="H84" s="17">
        <v>432.6</v>
      </c>
      <c r="I84" s="2"/>
    </row>
    <row r="85" spans="1:9" ht="38.25" outlineLevel="4">
      <c r="A85" s="32" t="s">
        <v>14</v>
      </c>
      <c r="B85" s="33" t="s">
        <v>31</v>
      </c>
      <c r="C85" s="33" t="s">
        <v>44</v>
      </c>
      <c r="D85" s="32"/>
      <c r="E85" s="34" t="s">
        <v>375</v>
      </c>
      <c r="F85" s="17">
        <f>F86</f>
        <v>400</v>
      </c>
      <c r="G85" s="17">
        <f t="shared" ref="G85:H85" si="39">G86</f>
        <v>400</v>
      </c>
      <c r="H85" s="17">
        <f t="shared" si="39"/>
        <v>400</v>
      </c>
      <c r="I85" s="2"/>
    </row>
    <row r="86" spans="1:9" ht="25.5" outlineLevel="5">
      <c r="A86" s="32" t="s">
        <v>14</v>
      </c>
      <c r="B86" s="33" t="s">
        <v>31</v>
      </c>
      <c r="C86" s="33" t="s">
        <v>45</v>
      </c>
      <c r="D86" s="32"/>
      <c r="E86" s="34" t="s">
        <v>376</v>
      </c>
      <c r="F86" s="17">
        <f>F87+F89</f>
        <v>400</v>
      </c>
      <c r="G86" s="17">
        <f t="shared" ref="G86:H86" si="40">G87+G89</f>
        <v>400</v>
      </c>
      <c r="H86" s="17">
        <f t="shared" si="40"/>
        <v>400</v>
      </c>
      <c r="I86" s="2"/>
    </row>
    <row r="87" spans="1:9" ht="38.25" outlineLevel="6">
      <c r="A87" s="32" t="s">
        <v>14</v>
      </c>
      <c r="B87" s="33" t="s">
        <v>31</v>
      </c>
      <c r="C87" s="33" t="s">
        <v>46</v>
      </c>
      <c r="D87" s="32"/>
      <c r="E87" s="34" t="s">
        <v>377</v>
      </c>
      <c r="F87" s="17">
        <f>F88</f>
        <v>200</v>
      </c>
      <c r="G87" s="17">
        <f t="shared" ref="G87:H87" si="41">G88</f>
        <v>200</v>
      </c>
      <c r="H87" s="17">
        <f t="shared" si="41"/>
        <v>200</v>
      </c>
      <c r="I87" s="2"/>
    </row>
    <row r="88" spans="1:9" ht="25.5" outlineLevel="7">
      <c r="A88" s="32" t="s">
        <v>14</v>
      </c>
      <c r="B88" s="33" t="s">
        <v>31</v>
      </c>
      <c r="C88" s="33" t="s">
        <v>46</v>
      </c>
      <c r="D88" s="32" t="s">
        <v>7</v>
      </c>
      <c r="E88" s="34" t="s">
        <v>347</v>
      </c>
      <c r="F88" s="17">
        <v>200</v>
      </c>
      <c r="G88" s="17">
        <v>200</v>
      </c>
      <c r="H88" s="17">
        <v>200</v>
      </c>
      <c r="I88" s="2"/>
    </row>
    <row r="89" spans="1:9" ht="38.25" outlineLevel="6">
      <c r="A89" s="32" t="s">
        <v>14</v>
      </c>
      <c r="B89" s="33" t="s">
        <v>31</v>
      </c>
      <c r="C89" s="33" t="s">
        <v>47</v>
      </c>
      <c r="D89" s="32"/>
      <c r="E89" s="34" t="s">
        <v>378</v>
      </c>
      <c r="F89" s="17">
        <f>F90</f>
        <v>200</v>
      </c>
      <c r="G89" s="17">
        <f t="shared" ref="G89:H89" si="42">G90</f>
        <v>200</v>
      </c>
      <c r="H89" s="17">
        <f t="shared" si="42"/>
        <v>200</v>
      </c>
      <c r="I89" s="2"/>
    </row>
    <row r="90" spans="1:9" ht="25.5" outlineLevel="7">
      <c r="A90" s="32" t="s">
        <v>14</v>
      </c>
      <c r="B90" s="33" t="s">
        <v>31</v>
      </c>
      <c r="C90" s="33" t="s">
        <v>47</v>
      </c>
      <c r="D90" s="32" t="s">
        <v>7</v>
      </c>
      <c r="E90" s="34" t="s">
        <v>347</v>
      </c>
      <c r="F90" s="17">
        <v>200</v>
      </c>
      <c r="G90" s="17">
        <v>200</v>
      </c>
      <c r="H90" s="17">
        <v>200</v>
      </c>
      <c r="I90" s="2"/>
    </row>
    <row r="91" spans="1:9" ht="51" outlineLevel="3">
      <c r="A91" s="32" t="s">
        <v>14</v>
      </c>
      <c r="B91" s="33" t="s">
        <v>31</v>
      </c>
      <c r="C91" s="33" t="s">
        <v>48</v>
      </c>
      <c r="D91" s="32"/>
      <c r="E91" s="34" t="s">
        <v>307</v>
      </c>
      <c r="F91" s="17">
        <f>F92</f>
        <v>45</v>
      </c>
      <c r="G91" s="17">
        <f t="shared" ref="G91:H91" si="43">G92</f>
        <v>45</v>
      </c>
      <c r="H91" s="17">
        <f t="shared" si="43"/>
        <v>45</v>
      </c>
      <c r="I91" s="2"/>
    </row>
    <row r="92" spans="1:9" ht="38.25" outlineLevel="4">
      <c r="A92" s="32" t="s">
        <v>14</v>
      </c>
      <c r="B92" s="33" t="s">
        <v>31</v>
      </c>
      <c r="C92" s="33" t="s">
        <v>49</v>
      </c>
      <c r="D92" s="32"/>
      <c r="E92" s="34" t="s">
        <v>379</v>
      </c>
      <c r="F92" s="17">
        <f>F93+F96</f>
        <v>45</v>
      </c>
      <c r="G92" s="17">
        <f t="shared" ref="G92:H92" si="44">G93+G96</f>
        <v>45</v>
      </c>
      <c r="H92" s="17">
        <f t="shared" si="44"/>
        <v>45</v>
      </c>
      <c r="I92" s="2"/>
    </row>
    <row r="93" spans="1:9" ht="25.5" outlineLevel="5">
      <c r="A93" s="32" t="s">
        <v>14</v>
      </c>
      <c r="B93" s="33" t="s">
        <v>31</v>
      </c>
      <c r="C93" s="33" t="s">
        <v>50</v>
      </c>
      <c r="D93" s="32"/>
      <c r="E93" s="34" t="s">
        <v>380</v>
      </c>
      <c r="F93" s="17">
        <f>F94</f>
        <v>2</v>
      </c>
      <c r="G93" s="17">
        <f t="shared" ref="G93:H94" si="45">G94</f>
        <v>2</v>
      </c>
      <c r="H93" s="17">
        <f t="shared" si="45"/>
        <v>2</v>
      </c>
      <c r="I93" s="2"/>
    </row>
    <row r="94" spans="1:9" ht="25.5" outlineLevel="6">
      <c r="A94" s="32" t="s">
        <v>14</v>
      </c>
      <c r="B94" s="33" t="s">
        <v>31</v>
      </c>
      <c r="C94" s="33" t="s">
        <v>51</v>
      </c>
      <c r="D94" s="32"/>
      <c r="E94" s="34" t="s">
        <v>381</v>
      </c>
      <c r="F94" s="17">
        <f>F95</f>
        <v>2</v>
      </c>
      <c r="G94" s="17">
        <f t="shared" si="45"/>
        <v>2</v>
      </c>
      <c r="H94" s="17">
        <f t="shared" si="45"/>
        <v>2</v>
      </c>
      <c r="I94" s="2"/>
    </row>
    <row r="95" spans="1:9" ht="25.5" outlineLevel="7">
      <c r="A95" s="32" t="s">
        <v>14</v>
      </c>
      <c r="B95" s="33" t="s">
        <v>31</v>
      </c>
      <c r="C95" s="33" t="s">
        <v>51</v>
      </c>
      <c r="D95" s="32" t="s">
        <v>7</v>
      </c>
      <c r="E95" s="34" t="s">
        <v>347</v>
      </c>
      <c r="F95" s="17">
        <v>2</v>
      </c>
      <c r="G95" s="17">
        <v>2</v>
      </c>
      <c r="H95" s="17">
        <v>2</v>
      </c>
      <c r="I95" s="2"/>
    </row>
    <row r="96" spans="1:9" ht="25.5" outlineLevel="5">
      <c r="A96" s="32" t="s">
        <v>14</v>
      </c>
      <c r="B96" s="33" t="s">
        <v>31</v>
      </c>
      <c r="C96" s="33" t="s">
        <v>52</v>
      </c>
      <c r="D96" s="32"/>
      <c r="E96" s="34" t="s">
        <v>382</v>
      </c>
      <c r="F96" s="17">
        <f>F97</f>
        <v>43</v>
      </c>
      <c r="G96" s="17">
        <f t="shared" ref="G96:H97" si="46">G97</f>
        <v>43</v>
      </c>
      <c r="H96" s="17">
        <f t="shared" si="46"/>
        <v>43</v>
      </c>
      <c r="I96" s="2"/>
    </row>
    <row r="97" spans="1:9" ht="25.5" outlineLevel="6">
      <c r="A97" s="32" t="s">
        <v>14</v>
      </c>
      <c r="B97" s="33" t="s">
        <v>31</v>
      </c>
      <c r="C97" s="33" t="s">
        <v>53</v>
      </c>
      <c r="D97" s="32"/>
      <c r="E97" s="34" t="s">
        <v>383</v>
      </c>
      <c r="F97" s="17">
        <f>F98</f>
        <v>43</v>
      </c>
      <c r="G97" s="17">
        <f t="shared" si="46"/>
        <v>43</v>
      </c>
      <c r="H97" s="17">
        <f t="shared" si="46"/>
        <v>43</v>
      </c>
      <c r="I97" s="2"/>
    </row>
    <row r="98" spans="1:9" ht="25.5" outlineLevel="7">
      <c r="A98" s="32" t="s">
        <v>14</v>
      </c>
      <c r="B98" s="33" t="s">
        <v>31</v>
      </c>
      <c r="C98" s="33" t="s">
        <v>53</v>
      </c>
      <c r="D98" s="32" t="s">
        <v>7</v>
      </c>
      <c r="E98" s="34" t="s">
        <v>347</v>
      </c>
      <c r="F98" s="17">
        <v>43</v>
      </c>
      <c r="G98" s="17">
        <v>43</v>
      </c>
      <c r="H98" s="17">
        <v>43</v>
      </c>
      <c r="I98" s="2"/>
    </row>
    <row r="99" spans="1:9" ht="38.25" outlineLevel="3">
      <c r="A99" s="32" t="s">
        <v>14</v>
      </c>
      <c r="B99" s="33" t="s">
        <v>31</v>
      </c>
      <c r="C99" s="33" t="s">
        <v>54</v>
      </c>
      <c r="D99" s="32"/>
      <c r="E99" s="100" t="s">
        <v>600</v>
      </c>
      <c r="F99" s="17">
        <f>F100+F104+F108</f>
        <v>2952.8</v>
      </c>
      <c r="G99" s="17">
        <f>G100+G104+G108</f>
        <v>344.8</v>
      </c>
      <c r="H99" s="17">
        <f>H100+H104+H108</f>
        <v>0</v>
      </c>
      <c r="I99" s="2"/>
    </row>
    <row r="100" spans="1:9" ht="51" outlineLevel="4">
      <c r="A100" s="32" t="s">
        <v>14</v>
      </c>
      <c r="B100" s="33" t="s">
        <v>31</v>
      </c>
      <c r="C100" s="33" t="s">
        <v>55</v>
      </c>
      <c r="D100" s="32"/>
      <c r="E100" s="100" t="s">
        <v>601</v>
      </c>
      <c r="F100" s="17">
        <f>F101</f>
        <v>608</v>
      </c>
      <c r="G100" s="17">
        <f t="shared" ref="G100:H100" si="47">G101</f>
        <v>0</v>
      </c>
      <c r="H100" s="17">
        <f t="shared" si="47"/>
        <v>0</v>
      </c>
      <c r="I100" s="2"/>
    </row>
    <row r="101" spans="1:9" ht="25.5" outlineLevel="5">
      <c r="A101" s="32" t="s">
        <v>14</v>
      </c>
      <c r="B101" s="33" t="s">
        <v>31</v>
      </c>
      <c r="C101" s="33" t="s">
        <v>56</v>
      </c>
      <c r="D101" s="32"/>
      <c r="E101" s="100" t="s">
        <v>384</v>
      </c>
      <c r="F101" s="17">
        <f>F102</f>
        <v>608</v>
      </c>
      <c r="G101" s="17">
        <f t="shared" ref="G101:H102" si="48">G102</f>
        <v>0</v>
      </c>
      <c r="H101" s="17">
        <f t="shared" si="48"/>
        <v>0</v>
      </c>
      <c r="I101" s="2"/>
    </row>
    <row r="102" spans="1:9" ht="38.25" outlineLevel="6">
      <c r="A102" s="32" t="s">
        <v>14</v>
      </c>
      <c r="B102" s="33" t="s">
        <v>31</v>
      </c>
      <c r="C102" s="33" t="s">
        <v>57</v>
      </c>
      <c r="D102" s="32"/>
      <c r="E102" s="100" t="s">
        <v>614</v>
      </c>
      <c r="F102" s="17">
        <f>F103</f>
        <v>608</v>
      </c>
      <c r="G102" s="17">
        <f t="shared" si="48"/>
        <v>0</v>
      </c>
      <c r="H102" s="17">
        <f t="shared" si="48"/>
        <v>0</v>
      </c>
      <c r="I102" s="2"/>
    </row>
    <row r="103" spans="1:9" ht="25.5" outlineLevel="7">
      <c r="A103" s="32" t="s">
        <v>14</v>
      </c>
      <c r="B103" s="33" t="s">
        <v>31</v>
      </c>
      <c r="C103" s="33" t="s">
        <v>57</v>
      </c>
      <c r="D103" s="32" t="s">
        <v>7</v>
      </c>
      <c r="E103" s="100" t="s">
        <v>347</v>
      </c>
      <c r="F103" s="17">
        <v>608</v>
      </c>
      <c r="G103" s="17"/>
      <c r="H103" s="17"/>
      <c r="I103" s="2"/>
    </row>
    <row r="104" spans="1:9" ht="51" outlineLevel="4">
      <c r="A104" s="32" t="s">
        <v>14</v>
      </c>
      <c r="B104" s="33" t="s">
        <v>31</v>
      </c>
      <c r="C104" s="33" t="s">
        <v>58</v>
      </c>
      <c r="D104" s="32"/>
      <c r="E104" s="100" t="s">
        <v>602</v>
      </c>
      <c r="F104" s="17">
        <f>F105</f>
        <v>2000</v>
      </c>
      <c r="G104" s="17">
        <f t="shared" ref="G104:H104" si="49">G105</f>
        <v>0</v>
      </c>
      <c r="H104" s="17">
        <f t="shared" si="49"/>
        <v>0</v>
      </c>
      <c r="I104" s="2"/>
    </row>
    <row r="105" spans="1:9" ht="76.5" outlineLevel="4">
      <c r="A105" s="32" t="s">
        <v>14</v>
      </c>
      <c r="B105" s="33" t="s">
        <v>31</v>
      </c>
      <c r="C105" s="33" t="s">
        <v>590</v>
      </c>
      <c r="D105" s="32"/>
      <c r="E105" s="100" t="s">
        <v>615</v>
      </c>
      <c r="F105" s="17">
        <f>F106</f>
        <v>2000</v>
      </c>
      <c r="G105" s="17">
        <f t="shared" ref="G105:H106" si="50">G106</f>
        <v>0</v>
      </c>
      <c r="H105" s="17">
        <f t="shared" si="50"/>
        <v>0</v>
      </c>
      <c r="I105" s="2"/>
    </row>
    <row r="106" spans="1:9" ht="51" outlineLevel="4">
      <c r="A106" s="32" t="s">
        <v>14</v>
      </c>
      <c r="B106" s="33" t="s">
        <v>31</v>
      </c>
      <c r="C106" s="33" t="s">
        <v>592</v>
      </c>
      <c r="D106" s="32"/>
      <c r="E106" s="100" t="s">
        <v>603</v>
      </c>
      <c r="F106" s="17">
        <f>F107</f>
        <v>2000</v>
      </c>
      <c r="G106" s="17">
        <f t="shared" si="50"/>
        <v>0</v>
      </c>
      <c r="H106" s="17">
        <f t="shared" si="50"/>
        <v>0</v>
      </c>
      <c r="I106" s="2"/>
    </row>
    <row r="107" spans="1:9" ht="25.5" outlineLevel="4">
      <c r="A107" s="32" t="s">
        <v>14</v>
      </c>
      <c r="B107" s="33" t="s">
        <v>31</v>
      </c>
      <c r="C107" s="33" t="s">
        <v>592</v>
      </c>
      <c r="D107" s="32" t="s">
        <v>7</v>
      </c>
      <c r="E107" s="100" t="s">
        <v>347</v>
      </c>
      <c r="F107" s="17">
        <v>2000</v>
      </c>
      <c r="G107" s="17"/>
      <c r="H107" s="17"/>
      <c r="I107" s="2"/>
    </row>
    <row r="108" spans="1:9" ht="51" outlineLevel="4">
      <c r="A108" s="32" t="s">
        <v>14</v>
      </c>
      <c r="B108" s="33" t="s">
        <v>31</v>
      </c>
      <c r="C108" s="33" t="s">
        <v>59</v>
      </c>
      <c r="D108" s="32"/>
      <c r="E108" s="100" t="s">
        <v>604</v>
      </c>
      <c r="F108" s="17">
        <f>F109+F112</f>
        <v>344.8</v>
      </c>
      <c r="G108" s="17">
        <f t="shared" ref="G108:H108" si="51">G109+G112</f>
        <v>344.8</v>
      </c>
      <c r="H108" s="17">
        <f t="shared" si="51"/>
        <v>0</v>
      </c>
      <c r="I108" s="2"/>
    </row>
    <row r="109" spans="1:9" ht="25.5" outlineLevel="5">
      <c r="A109" s="32" t="s">
        <v>14</v>
      </c>
      <c r="B109" s="33" t="s">
        <v>31</v>
      </c>
      <c r="C109" s="33" t="s">
        <v>60</v>
      </c>
      <c r="D109" s="32"/>
      <c r="E109" s="100" t="s">
        <v>390</v>
      </c>
      <c r="F109" s="17">
        <f>F110</f>
        <v>144.80000000000001</v>
      </c>
      <c r="G109" s="17">
        <f t="shared" ref="G109:H110" si="52">G110</f>
        <v>144.80000000000001</v>
      </c>
      <c r="H109" s="17">
        <f t="shared" si="52"/>
        <v>0</v>
      </c>
      <c r="I109" s="2"/>
    </row>
    <row r="110" spans="1:9" ht="38.25" outlineLevel="6">
      <c r="A110" s="32" t="s">
        <v>14</v>
      </c>
      <c r="B110" s="33" t="s">
        <v>31</v>
      </c>
      <c r="C110" s="33" t="s">
        <v>61</v>
      </c>
      <c r="D110" s="32"/>
      <c r="E110" s="100" t="s">
        <v>605</v>
      </c>
      <c r="F110" s="17">
        <f>F111</f>
        <v>144.80000000000001</v>
      </c>
      <c r="G110" s="17">
        <f t="shared" si="52"/>
        <v>144.80000000000001</v>
      </c>
      <c r="H110" s="17">
        <f t="shared" si="52"/>
        <v>0</v>
      </c>
      <c r="I110" s="2"/>
    </row>
    <row r="111" spans="1:9" ht="25.5" outlineLevel="7">
      <c r="A111" s="32" t="s">
        <v>14</v>
      </c>
      <c r="B111" s="33" t="s">
        <v>31</v>
      </c>
      <c r="C111" s="33" t="s">
        <v>61</v>
      </c>
      <c r="D111" s="32" t="s">
        <v>7</v>
      </c>
      <c r="E111" s="100" t="s">
        <v>347</v>
      </c>
      <c r="F111" s="17">
        <v>144.80000000000001</v>
      </c>
      <c r="G111" s="17">
        <v>144.80000000000001</v>
      </c>
      <c r="H111" s="17"/>
      <c r="I111" s="2"/>
    </row>
    <row r="112" spans="1:9" ht="25.5" outlineLevel="5">
      <c r="A112" s="32" t="s">
        <v>14</v>
      </c>
      <c r="B112" s="33" t="s">
        <v>31</v>
      </c>
      <c r="C112" s="33" t="s">
        <v>62</v>
      </c>
      <c r="D112" s="32"/>
      <c r="E112" s="100" t="s">
        <v>391</v>
      </c>
      <c r="F112" s="17">
        <f>F113</f>
        <v>200</v>
      </c>
      <c r="G112" s="17">
        <f t="shared" ref="G112:H113" si="53">G113</f>
        <v>200</v>
      </c>
      <c r="H112" s="17">
        <f t="shared" si="53"/>
        <v>0</v>
      </c>
      <c r="I112" s="2"/>
    </row>
    <row r="113" spans="1:9" ht="38.25" outlineLevel="6">
      <c r="A113" s="32" t="s">
        <v>14</v>
      </c>
      <c r="B113" s="33" t="s">
        <v>31</v>
      </c>
      <c r="C113" s="33" t="s">
        <v>63</v>
      </c>
      <c r="D113" s="32"/>
      <c r="E113" s="100" t="s">
        <v>606</v>
      </c>
      <c r="F113" s="17">
        <f>F114</f>
        <v>200</v>
      </c>
      <c r="G113" s="17">
        <f t="shared" si="53"/>
        <v>200</v>
      </c>
      <c r="H113" s="17">
        <f t="shared" si="53"/>
        <v>0</v>
      </c>
      <c r="I113" s="2"/>
    </row>
    <row r="114" spans="1:9" ht="25.5" outlineLevel="7">
      <c r="A114" s="32" t="s">
        <v>14</v>
      </c>
      <c r="B114" s="33" t="s">
        <v>31</v>
      </c>
      <c r="C114" s="33" t="s">
        <v>63</v>
      </c>
      <c r="D114" s="32" t="s">
        <v>7</v>
      </c>
      <c r="E114" s="100" t="s">
        <v>347</v>
      </c>
      <c r="F114" s="17">
        <v>200</v>
      </c>
      <c r="G114" s="17">
        <v>200</v>
      </c>
      <c r="H114" s="17"/>
      <c r="I114" s="2"/>
    </row>
    <row r="115" spans="1:9" outlineLevel="3">
      <c r="A115" s="32" t="s">
        <v>14</v>
      </c>
      <c r="B115" s="33" t="s">
        <v>31</v>
      </c>
      <c r="C115" s="33" t="s">
        <v>3</v>
      </c>
      <c r="D115" s="32"/>
      <c r="E115" s="34" t="s">
        <v>298</v>
      </c>
      <c r="F115" s="17">
        <f>F116</f>
        <v>6484.4</v>
      </c>
      <c r="G115" s="17">
        <f t="shared" ref="G115:H116" si="54">G116</f>
        <v>6484.4</v>
      </c>
      <c r="H115" s="17">
        <f t="shared" si="54"/>
        <v>6484.4</v>
      </c>
      <c r="I115" s="2"/>
    </row>
    <row r="116" spans="1:9" ht="25.5" outlineLevel="4">
      <c r="A116" s="32" t="s">
        <v>14</v>
      </c>
      <c r="B116" s="33" t="s">
        <v>31</v>
      </c>
      <c r="C116" s="33" t="s">
        <v>11</v>
      </c>
      <c r="D116" s="32"/>
      <c r="E116" s="34" t="s">
        <v>349</v>
      </c>
      <c r="F116" s="17">
        <f>F117</f>
        <v>6484.4</v>
      </c>
      <c r="G116" s="17">
        <f t="shared" si="54"/>
        <v>6484.4</v>
      </c>
      <c r="H116" s="17">
        <f t="shared" si="54"/>
        <v>6484.4</v>
      </c>
      <c r="I116" s="2"/>
    </row>
    <row r="117" spans="1:9" ht="25.5" outlineLevel="6">
      <c r="A117" s="32" t="s">
        <v>14</v>
      </c>
      <c r="B117" s="33" t="s">
        <v>31</v>
      </c>
      <c r="C117" s="33" t="s">
        <v>64</v>
      </c>
      <c r="D117" s="32"/>
      <c r="E117" s="34" t="s">
        <v>392</v>
      </c>
      <c r="F117" s="17">
        <f>F118+F119+F120</f>
        <v>6484.4</v>
      </c>
      <c r="G117" s="17">
        <f t="shared" ref="G117:H117" si="55">G118+G119+G120</f>
        <v>6484.4</v>
      </c>
      <c r="H117" s="17">
        <f t="shared" si="55"/>
        <v>6484.4</v>
      </c>
      <c r="I117" s="2"/>
    </row>
    <row r="118" spans="1:9" ht="63.75" outlineLevel="7">
      <c r="A118" s="32" t="s">
        <v>14</v>
      </c>
      <c r="B118" s="33" t="s">
        <v>31</v>
      </c>
      <c r="C118" s="33" t="s">
        <v>64</v>
      </c>
      <c r="D118" s="32" t="s">
        <v>6</v>
      </c>
      <c r="E118" s="34" t="s">
        <v>346</v>
      </c>
      <c r="F118" s="17">
        <v>4849.3999999999996</v>
      </c>
      <c r="G118" s="17">
        <v>4849.3999999999996</v>
      </c>
      <c r="H118" s="17">
        <v>4849.3999999999996</v>
      </c>
      <c r="I118" s="2"/>
    </row>
    <row r="119" spans="1:9" ht="25.5" outlineLevel="7">
      <c r="A119" s="32" t="s">
        <v>14</v>
      </c>
      <c r="B119" s="33" t="s">
        <v>31</v>
      </c>
      <c r="C119" s="33" t="s">
        <v>64</v>
      </c>
      <c r="D119" s="32" t="s">
        <v>7</v>
      </c>
      <c r="E119" s="34" t="s">
        <v>347</v>
      </c>
      <c r="F119" s="17">
        <v>1514</v>
      </c>
      <c r="G119" s="17">
        <v>1514</v>
      </c>
      <c r="H119" s="17">
        <v>1514</v>
      </c>
      <c r="I119" s="2"/>
    </row>
    <row r="120" spans="1:9" outlineLevel="7">
      <c r="A120" s="32" t="s">
        <v>14</v>
      </c>
      <c r="B120" s="33" t="s">
        <v>31</v>
      </c>
      <c r="C120" s="33" t="s">
        <v>64</v>
      </c>
      <c r="D120" s="32" t="s">
        <v>8</v>
      </c>
      <c r="E120" s="34" t="s">
        <v>348</v>
      </c>
      <c r="F120" s="17">
        <v>121</v>
      </c>
      <c r="G120" s="17">
        <v>121</v>
      </c>
      <c r="H120" s="17">
        <v>121</v>
      </c>
      <c r="I120" s="2"/>
    </row>
    <row r="121" spans="1:9" ht="25.5" outlineLevel="1">
      <c r="A121" s="32" t="s">
        <v>14</v>
      </c>
      <c r="B121" s="33" t="s">
        <v>65</v>
      </c>
      <c r="C121" s="33"/>
      <c r="D121" s="32"/>
      <c r="E121" s="34" t="s">
        <v>289</v>
      </c>
      <c r="F121" s="17">
        <f>F122+F129+F136</f>
        <v>4025.8999999999996</v>
      </c>
      <c r="G121" s="17">
        <f t="shared" ref="G121:H121" si="56">G122+G129+G136</f>
        <v>2938.9</v>
      </c>
      <c r="H121" s="17">
        <f t="shared" si="56"/>
        <v>2938.9</v>
      </c>
      <c r="I121" s="2"/>
    </row>
    <row r="122" spans="1:9" outlineLevel="2">
      <c r="A122" s="32" t="s">
        <v>14</v>
      </c>
      <c r="B122" s="33" t="s">
        <v>66</v>
      </c>
      <c r="C122" s="33"/>
      <c r="D122" s="32"/>
      <c r="E122" s="34" t="s">
        <v>308</v>
      </c>
      <c r="F122" s="17">
        <f>F123</f>
        <v>1883.1</v>
      </c>
      <c r="G122" s="17">
        <f t="shared" ref="G122:H125" si="57">G123</f>
        <v>796.1</v>
      </c>
      <c r="H122" s="17">
        <f t="shared" si="57"/>
        <v>796.1</v>
      </c>
      <c r="I122" s="2"/>
    </row>
    <row r="123" spans="1:9" ht="51" outlineLevel="3">
      <c r="A123" s="32" t="s">
        <v>14</v>
      </c>
      <c r="B123" s="33" t="s">
        <v>66</v>
      </c>
      <c r="C123" s="33" t="s">
        <v>16</v>
      </c>
      <c r="D123" s="32"/>
      <c r="E123" s="34" t="s">
        <v>301</v>
      </c>
      <c r="F123" s="17">
        <f>F124</f>
        <v>1883.1</v>
      </c>
      <c r="G123" s="17">
        <f t="shared" si="57"/>
        <v>796.1</v>
      </c>
      <c r="H123" s="17">
        <f t="shared" si="57"/>
        <v>796.1</v>
      </c>
      <c r="I123" s="2"/>
    </row>
    <row r="124" spans="1:9" ht="51" outlineLevel="4">
      <c r="A124" s="32" t="s">
        <v>14</v>
      </c>
      <c r="B124" s="33" t="s">
        <v>66</v>
      </c>
      <c r="C124" s="33" t="s">
        <v>21</v>
      </c>
      <c r="D124" s="32"/>
      <c r="E124" s="34" t="s">
        <v>355</v>
      </c>
      <c r="F124" s="17">
        <f>F125</f>
        <v>1883.1</v>
      </c>
      <c r="G124" s="17">
        <f t="shared" si="57"/>
        <v>796.1</v>
      </c>
      <c r="H124" s="17">
        <f t="shared" si="57"/>
        <v>796.1</v>
      </c>
      <c r="I124" s="2"/>
    </row>
    <row r="125" spans="1:9" ht="63.75" outlineLevel="5">
      <c r="A125" s="32" t="s">
        <v>14</v>
      </c>
      <c r="B125" s="33" t="s">
        <v>66</v>
      </c>
      <c r="C125" s="33" t="s">
        <v>22</v>
      </c>
      <c r="D125" s="32"/>
      <c r="E125" s="34" t="s">
        <v>356</v>
      </c>
      <c r="F125" s="17">
        <f>F126</f>
        <v>1883.1</v>
      </c>
      <c r="G125" s="17">
        <f t="shared" si="57"/>
        <v>796.1</v>
      </c>
      <c r="H125" s="17">
        <f t="shared" si="57"/>
        <v>796.1</v>
      </c>
      <c r="I125" s="2"/>
    </row>
    <row r="126" spans="1:9" ht="38.25" outlineLevel="6">
      <c r="A126" s="32" t="s">
        <v>14</v>
      </c>
      <c r="B126" s="33" t="s">
        <v>66</v>
      </c>
      <c r="C126" s="33" t="s">
        <v>703</v>
      </c>
      <c r="D126" s="32"/>
      <c r="E126" s="34" t="s">
        <v>393</v>
      </c>
      <c r="F126" s="17">
        <f>F127+F128</f>
        <v>1883.1</v>
      </c>
      <c r="G126" s="17">
        <f t="shared" ref="G126:H126" si="58">G127+G128</f>
        <v>796.1</v>
      </c>
      <c r="H126" s="17">
        <f t="shared" si="58"/>
        <v>796.1</v>
      </c>
      <c r="I126" s="2"/>
    </row>
    <row r="127" spans="1:9" ht="63.75" outlineLevel="7">
      <c r="A127" s="32" t="s">
        <v>14</v>
      </c>
      <c r="B127" s="33" t="s">
        <v>66</v>
      </c>
      <c r="C127" s="33" t="s">
        <v>703</v>
      </c>
      <c r="D127" s="32" t="s">
        <v>6</v>
      </c>
      <c r="E127" s="34" t="s">
        <v>346</v>
      </c>
      <c r="F127" s="17">
        <v>1511.8</v>
      </c>
      <c r="G127" s="17">
        <v>796.1</v>
      </c>
      <c r="H127" s="17">
        <v>796.1</v>
      </c>
      <c r="I127" s="2"/>
    </row>
    <row r="128" spans="1:9" ht="25.5" outlineLevel="7">
      <c r="A128" s="32" t="s">
        <v>14</v>
      </c>
      <c r="B128" s="33" t="s">
        <v>66</v>
      </c>
      <c r="C128" s="33" t="s">
        <v>703</v>
      </c>
      <c r="D128" s="32" t="s">
        <v>7</v>
      </c>
      <c r="E128" s="34" t="s">
        <v>347</v>
      </c>
      <c r="F128" s="17">
        <v>371.3</v>
      </c>
      <c r="G128" s="17">
        <v>0</v>
      </c>
      <c r="H128" s="17">
        <v>0</v>
      </c>
      <c r="I128" s="2"/>
    </row>
    <row r="129" spans="1:9" ht="38.25" outlineLevel="2">
      <c r="A129" s="32" t="s">
        <v>14</v>
      </c>
      <c r="B129" s="33" t="s">
        <v>67</v>
      </c>
      <c r="C129" s="33"/>
      <c r="D129" s="32"/>
      <c r="E129" s="34" t="s">
        <v>309</v>
      </c>
      <c r="F129" s="17">
        <f>F130</f>
        <v>1992.8</v>
      </c>
      <c r="G129" s="17">
        <f t="shared" ref="G129:H132" si="59">G130</f>
        <v>1992.8</v>
      </c>
      <c r="H129" s="17">
        <f t="shared" si="59"/>
        <v>1992.8</v>
      </c>
      <c r="I129" s="2"/>
    </row>
    <row r="130" spans="1:9" ht="76.5" outlineLevel="3">
      <c r="A130" s="32" t="s">
        <v>14</v>
      </c>
      <c r="B130" s="33" t="s">
        <v>67</v>
      </c>
      <c r="C130" s="33" t="s">
        <v>68</v>
      </c>
      <c r="D130" s="32"/>
      <c r="E130" s="34" t="s">
        <v>310</v>
      </c>
      <c r="F130" s="17">
        <f>F131</f>
        <v>1992.8</v>
      </c>
      <c r="G130" s="17">
        <f t="shared" si="59"/>
        <v>1992.8</v>
      </c>
      <c r="H130" s="17">
        <f>H131</f>
        <v>1992.8</v>
      </c>
      <c r="I130" s="2"/>
    </row>
    <row r="131" spans="1:9" ht="63.75" outlineLevel="4">
      <c r="A131" s="32" t="s">
        <v>14</v>
      </c>
      <c r="B131" s="33" t="s">
        <v>67</v>
      </c>
      <c r="C131" s="33" t="s">
        <v>69</v>
      </c>
      <c r="D131" s="32"/>
      <c r="E131" s="34" t="s">
        <v>394</v>
      </c>
      <c r="F131" s="17">
        <f>F132</f>
        <v>1992.8</v>
      </c>
      <c r="G131" s="17">
        <f t="shared" si="59"/>
        <v>1992.8</v>
      </c>
      <c r="H131" s="17">
        <f t="shared" ref="H131:H132" si="60">H132</f>
        <v>1992.8</v>
      </c>
      <c r="I131" s="2"/>
    </row>
    <row r="132" spans="1:9" ht="38.25" outlineLevel="5">
      <c r="A132" s="32" t="s">
        <v>14</v>
      </c>
      <c r="B132" s="33" t="s">
        <v>67</v>
      </c>
      <c r="C132" s="33" t="s">
        <v>70</v>
      </c>
      <c r="D132" s="32"/>
      <c r="E132" s="34" t="s">
        <v>395</v>
      </c>
      <c r="F132" s="17">
        <f>F133</f>
        <v>1992.8</v>
      </c>
      <c r="G132" s="17">
        <f t="shared" si="59"/>
        <v>1992.8</v>
      </c>
      <c r="H132" s="17">
        <f t="shared" si="60"/>
        <v>1992.8</v>
      </c>
      <c r="I132" s="2"/>
    </row>
    <row r="133" spans="1:9" ht="25.5" outlineLevel="6">
      <c r="A133" s="32" t="s">
        <v>14</v>
      </c>
      <c r="B133" s="33" t="s">
        <v>67</v>
      </c>
      <c r="C133" s="33" t="s">
        <v>71</v>
      </c>
      <c r="D133" s="32"/>
      <c r="E133" s="34" t="s">
        <v>396</v>
      </c>
      <c r="F133" s="17">
        <f>F134+F135</f>
        <v>1992.8</v>
      </c>
      <c r="G133" s="17">
        <f t="shared" ref="G133:H133" si="61">G134+G135</f>
        <v>1992.8</v>
      </c>
      <c r="H133" s="17">
        <f t="shared" si="61"/>
        <v>1992.8</v>
      </c>
      <c r="I133" s="2"/>
    </row>
    <row r="134" spans="1:9" ht="63.75" outlineLevel="7">
      <c r="A134" s="32" t="s">
        <v>14</v>
      </c>
      <c r="B134" s="33" t="s">
        <v>67</v>
      </c>
      <c r="C134" s="33" t="s">
        <v>71</v>
      </c>
      <c r="D134" s="32" t="s">
        <v>6</v>
      </c>
      <c r="E134" s="34" t="s">
        <v>346</v>
      </c>
      <c r="F134" s="17">
        <v>1817.8</v>
      </c>
      <c r="G134" s="17">
        <v>1817.8</v>
      </c>
      <c r="H134" s="17">
        <v>1817.8</v>
      </c>
      <c r="I134" s="2"/>
    </row>
    <row r="135" spans="1:9" ht="25.5" outlineLevel="7">
      <c r="A135" s="32" t="s">
        <v>14</v>
      </c>
      <c r="B135" s="33" t="s">
        <v>67</v>
      </c>
      <c r="C135" s="33" t="s">
        <v>71</v>
      </c>
      <c r="D135" s="32" t="s">
        <v>7</v>
      </c>
      <c r="E135" s="34" t="s">
        <v>347</v>
      </c>
      <c r="F135" s="17">
        <v>175</v>
      </c>
      <c r="G135" s="17">
        <v>175</v>
      </c>
      <c r="H135" s="17">
        <v>175</v>
      </c>
      <c r="I135" s="2"/>
    </row>
    <row r="136" spans="1:9" outlineLevel="2">
      <c r="A136" s="32" t="s">
        <v>14</v>
      </c>
      <c r="B136" s="33" t="s">
        <v>72</v>
      </c>
      <c r="C136" s="33"/>
      <c r="D136" s="32"/>
      <c r="E136" s="34" t="s">
        <v>311</v>
      </c>
      <c r="F136" s="17">
        <f>F137</f>
        <v>150</v>
      </c>
      <c r="G136" s="17">
        <f t="shared" ref="G136:H136" si="62">G137</f>
        <v>150</v>
      </c>
      <c r="H136" s="17">
        <f t="shared" si="62"/>
        <v>150</v>
      </c>
      <c r="I136" s="2"/>
    </row>
    <row r="137" spans="1:9" ht="76.5" outlineLevel="3">
      <c r="A137" s="32" t="s">
        <v>14</v>
      </c>
      <c r="B137" s="33" t="s">
        <v>72</v>
      </c>
      <c r="C137" s="33" t="s">
        <v>68</v>
      </c>
      <c r="D137" s="32"/>
      <c r="E137" s="34" t="s">
        <v>310</v>
      </c>
      <c r="F137" s="17">
        <f>F138+F142</f>
        <v>150</v>
      </c>
      <c r="G137" s="17">
        <f t="shared" ref="G137:H137" si="63">G138+G142</f>
        <v>150</v>
      </c>
      <c r="H137" s="17">
        <f t="shared" si="63"/>
        <v>150</v>
      </c>
      <c r="I137" s="2"/>
    </row>
    <row r="138" spans="1:9" ht="38.25" outlineLevel="4">
      <c r="A138" s="32" t="s">
        <v>14</v>
      </c>
      <c r="B138" s="33" t="s">
        <v>72</v>
      </c>
      <c r="C138" s="33" t="s">
        <v>73</v>
      </c>
      <c r="D138" s="32"/>
      <c r="E138" s="34" t="s">
        <v>397</v>
      </c>
      <c r="F138" s="17">
        <f>F139</f>
        <v>50</v>
      </c>
      <c r="G138" s="17">
        <f t="shared" ref="G138:H138" si="64">G139</f>
        <v>50</v>
      </c>
      <c r="H138" s="17">
        <f t="shared" si="64"/>
        <v>50</v>
      </c>
      <c r="I138" s="2"/>
    </row>
    <row r="139" spans="1:9" ht="51" outlineLevel="5">
      <c r="A139" s="32" t="s">
        <v>14</v>
      </c>
      <c r="B139" s="33" t="s">
        <v>72</v>
      </c>
      <c r="C139" s="33" t="s">
        <v>74</v>
      </c>
      <c r="D139" s="32"/>
      <c r="E139" s="34" t="s">
        <v>398</v>
      </c>
      <c r="F139" s="17">
        <f>F140</f>
        <v>50</v>
      </c>
      <c r="G139" s="17">
        <f t="shared" ref="G139:H139" si="65">G140</f>
        <v>50</v>
      </c>
      <c r="H139" s="17">
        <f t="shared" si="65"/>
        <v>50</v>
      </c>
      <c r="I139" s="2"/>
    </row>
    <row r="140" spans="1:9" ht="25.5" outlineLevel="6">
      <c r="A140" s="32" t="s">
        <v>14</v>
      </c>
      <c r="B140" s="33" t="s">
        <v>72</v>
      </c>
      <c r="C140" s="33" t="s">
        <v>75</v>
      </c>
      <c r="D140" s="32"/>
      <c r="E140" s="34" t="s">
        <v>399</v>
      </c>
      <c r="F140" s="17">
        <f>F141</f>
        <v>50</v>
      </c>
      <c r="G140" s="17">
        <f t="shared" ref="G140:H140" si="66">G141</f>
        <v>50</v>
      </c>
      <c r="H140" s="17">
        <f t="shared" si="66"/>
        <v>50</v>
      </c>
      <c r="I140" s="2"/>
    </row>
    <row r="141" spans="1:9" ht="25.5" outlineLevel="7">
      <c r="A141" s="32" t="s">
        <v>14</v>
      </c>
      <c r="B141" s="33" t="s">
        <v>72</v>
      </c>
      <c r="C141" s="33" t="s">
        <v>75</v>
      </c>
      <c r="D141" s="32" t="s">
        <v>7</v>
      </c>
      <c r="E141" s="34" t="s">
        <v>347</v>
      </c>
      <c r="F141" s="17">
        <v>50</v>
      </c>
      <c r="G141" s="17">
        <v>50</v>
      </c>
      <c r="H141" s="17">
        <v>50</v>
      </c>
      <c r="I141" s="2"/>
    </row>
    <row r="142" spans="1:9" ht="25.5" outlineLevel="4">
      <c r="A142" s="32" t="s">
        <v>14</v>
      </c>
      <c r="B142" s="33" t="s">
        <v>72</v>
      </c>
      <c r="C142" s="33" t="s">
        <v>76</v>
      </c>
      <c r="D142" s="32"/>
      <c r="E142" s="34" t="s">
        <v>400</v>
      </c>
      <c r="F142" s="17">
        <f>F143+F154</f>
        <v>100</v>
      </c>
      <c r="G142" s="17">
        <f t="shared" ref="G142:H142" si="67">G143+G154</f>
        <v>100</v>
      </c>
      <c r="H142" s="17">
        <f t="shared" si="67"/>
        <v>100</v>
      </c>
      <c r="I142" s="2"/>
    </row>
    <row r="143" spans="1:9" ht="38.25" outlineLevel="5">
      <c r="A143" s="32" t="s">
        <v>14</v>
      </c>
      <c r="B143" s="33" t="s">
        <v>72</v>
      </c>
      <c r="C143" s="33" t="s">
        <v>77</v>
      </c>
      <c r="D143" s="32"/>
      <c r="E143" s="34" t="s">
        <v>401</v>
      </c>
      <c r="F143" s="17">
        <f>F144+F146+F148+F150+F152</f>
        <v>80</v>
      </c>
      <c r="G143" s="17">
        <f t="shared" ref="G143:H143" si="68">G144+G146+G148+G150+G152</f>
        <v>80</v>
      </c>
      <c r="H143" s="17">
        <f t="shared" si="68"/>
        <v>80</v>
      </c>
      <c r="I143" s="2"/>
    </row>
    <row r="144" spans="1:9" outlineLevel="6">
      <c r="A144" s="32" t="s">
        <v>14</v>
      </c>
      <c r="B144" s="33" t="s">
        <v>72</v>
      </c>
      <c r="C144" s="33" t="s">
        <v>78</v>
      </c>
      <c r="D144" s="32"/>
      <c r="E144" s="34" t="s">
        <v>402</v>
      </c>
      <c r="F144" s="17">
        <f>F145</f>
        <v>10</v>
      </c>
      <c r="G144" s="17">
        <f t="shared" ref="G144:H144" si="69">G145</f>
        <v>10</v>
      </c>
      <c r="H144" s="17">
        <f t="shared" si="69"/>
        <v>10</v>
      </c>
      <c r="I144" s="2"/>
    </row>
    <row r="145" spans="1:9" ht="25.5" outlineLevel="7">
      <c r="A145" s="32" t="s">
        <v>14</v>
      </c>
      <c r="B145" s="33" t="s">
        <v>72</v>
      </c>
      <c r="C145" s="33" t="s">
        <v>78</v>
      </c>
      <c r="D145" s="32" t="s">
        <v>7</v>
      </c>
      <c r="E145" s="34" t="s">
        <v>347</v>
      </c>
      <c r="F145" s="17">
        <v>10</v>
      </c>
      <c r="G145" s="17">
        <v>10</v>
      </c>
      <c r="H145" s="17">
        <v>10</v>
      </c>
      <c r="I145" s="2"/>
    </row>
    <row r="146" spans="1:9" outlineLevel="6">
      <c r="A146" s="32" t="s">
        <v>14</v>
      </c>
      <c r="B146" s="33" t="s">
        <v>72</v>
      </c>
      <c r="C146" s="33" t="s">
        <v>79</v>
      </c>
      <c r="D146" s="32"/>
      <c r="E146" s="34" t="s">
        <v>403</v>
      </c>
      <c r="F146" s="17">
        <f>F147</f>
        <v>24</v>
      </c>
      <c r="G146" s="17">
        <f t="shared" ref="G146:H146" si="70">G147</f>
        <v>24</v>
      </c>
      <c r="H146" s="17">
        <f t="shared" si="70"/>
        <v>24</v>
      </c>
      <c r="I146" s="2"/>
    </row>
    <row r="147" spans="1:9" ht="25.5" outlineLevel="7">
      <c r="A147" s="32" t="s">
        <v>14</v>
      </c>
      <c r="B147" s="33" t="s">
        <v>72</v>
      </c>
      <c r="C147" s="33" t="s">
        <v>79</v>
      </c>
      <c r="D147" s="32" t="s">
        <v>7</v>
      </c>
      <c r="E147" s="34" t="s">
        <v>347</v>
      </c>
      <c r="F147" s="17">
        <v>24</v>
      </c>
      <c r="G147" s="17">
        <v>24</v>
      </c>
      <c r="H147" s="17">
        <v>24</v>
      </c>
      <c r="I147" s="2"/>
    </row>
    <row r="148" spans="1:9" outlineLevel="6">
      <c r="A148" s="32" t="s">
        <v>14</v>
      </c>
      <c r="B148" s="33" t="s">
        <v>72</v>
      </c>
      <c r="C148" s="33" t="s">
        <v>80</v>
      </c>
      <c r="D148" s="32"/>
      <c r="E148" s="34" t="s">
        <v>404</v>
      </c>
      <c r="F148" s="17">
        <f>F149</f>
        <v>40</v>
      </c>
      <c r="G148" s="17">
        <f t="shared" ref="G148:H148" si="71">G149</f>
        <v>40</v>
      </c>
      <c r="H148" s="17">
        <f t="shared" si="71"/>
        <v>40</v>
      </c>
      <c r="I148" s="2"/>
    </row>
    <row r="149" spans="1:9" ht="25.5" outlineLevel="7">
      <c r="A149" s="32" t="s">
        <v>14</v>
      </c>
      <c r="B149" s="33" t="s">
        <v>72</v>
      </c>
      <c r="C149" s="33" t="s">
        <v>80</v>
      </c>
      <c r="D149" s="32" t="s">
        <v>7</v>
      </c>
      <c r="E149" s="34" t="s">
        <v>347</v>
      </c>
      <c r="F149" s="17">
        <v>40</v>
      </c>
      <c r="G149" s="17">
        <v>40</v>
      </c>
      <c r="H149" s="17">
        <v>40</v>
      </c>
      <c r="I149" s="2"/>
    </row>
    <row r="150" spans="1:9" outlineLevel="6">
      <c r="A150" s="32" t="s">
        <v>14</v>
      </c>
      <c r="B150" s="33" t="s">
        <v>72</v>
      </c>
      <c r="C150" s="33" t="s">
        <v>81</v>
      </c>
      <c r="D150" s="32"/>
      <c r="E150" s="34" t="s">
        <v>405</v>
      </c>
      <c r="F150" s="17">
        <f>F151</f>
        <v>3</v>
      </c>
      <c r="G150" s="17">
        <f t="shared" ref="G150:H150" si="72">G151</f>
        <v>3</v>
      </c>
      <c r="H150" s="17">
        <f t="shared" si="72"/>
        <v>3</v>
      </c>
      <c r="I150" s="2"/>
    </row>
    <row r="151" spans="1:9" ht="25.5" outlineLevel="7">
      <c r="A151" s="32" t="s">
        <v>14</v>
      </c>
      <c r="B151" s="33" t="s">
        <v>72</v>
      </c>
      <c r="C151" s="33" t="s">
        <v>81</v>
      </c>
      <c r="D151" s="32" t="s">
        <v>7</v>
      </c>
      <c r="E151" s="34" t="s">
        <v>347</v>
      </c>
      <c r="F151" s="17">
        <v>3</v>
      </c>
      <c r="G151" s="17">
        <v>3</v>
      </c>
      <c r="H151" s="17">
        <v>3</v>
      </c>
      <c r="I151" s="2"/>
    </row>
    <row r="152" spans="1:9" outlineLevel="6">
      <c r="A152" s="32" t="s">
        <v>14</v>
      </c>
      <c r="B152" s="33" t="s">
        <v>72</v>
      </c>
      <c r="C152" s="33" t="s">
        <v>82</v>
      </c>
      <c r="D152" s="32"/>
      <c r="E152" s="34" t="s">
        <v>406</v>
      </c>
      <c r="F152" s="17">
        <f>F153</f>
        <v>3</v>
      </c>
      <c r="G152" s="17">
        <f t="shared" ref="G152:H152" si="73">G153</f>
        <v>3</v>
      </c>
      <c r="H152" s="17">
        <f t="shared" si="73"/>
        <v>3</v>
      </c>
      <c r="I152" s="2"/>
    </row>
    <row r="153" spans="1:9" ht="25.5" outlineLevel="7">
      <c r="A153" s="32" t="s">
        <v>14</v>
      </c>
      <c r="B153" s="33" t="s">
        <v>72</v>
      </c>
      <c r="C153" s="33" t="s">
        <v>82</v>
      </c>
      <c r="D153" s="32" t="s">
        <v>7</v>
      </c>
      <c r="E153" s="34" t="s">
        <v>347</v>
      </c>
      <c r="F153" s="17">
        <v>3</v>
      </c>
      <c r="G153" s="17">
        <v>3</v>
      </c>
      <c r="H153" s="17">
        <v>3</v>
      </c>
      <c r="I153" s="2"/>
    </row>
    <row r="154" spans="1:9" ht="38.25" outlineLevel="5">
      <c r="A154" s="32" t="s">
        <v>14</v>
      </c>
      <c r="B154" s="33" t="s">
        <v>72</v>
      </c>
      <c r="C154" s="33" t="s">
        <v>83</v>
      </c>
      <c r="D154" s="32"/>
      <c r="E154" s="34" t="s">
        <v>407</v>
      </c>
      <c r="F154" s="17">
        <f>F155</f>
        <v>20</v>
      </c>
      <c r="G154" s="17">
        <f t="shared" ref="G154:H155" si="74">G155</f>
        <v>20</v>
      </c>
      <c r="H154" s="17">
        <f t="shared" si="74"/>
        <v>20</v>
      </c>
      <c r="I154" s="2"/>
    </row>
    <row r="155" spans="1:9" ht="25.5" outlineLevel="6">
      <c r="A155" s="32" t="s">
        <v>14</v>
      </c>
      <c r="B155" s="33" t="s">
        <v>72</v>
      </c>
      <c r="C155" s="33" t="s">
        <v>84</v>
      </c>
      <c r="D155" s="32"/>
      <c r="E155" s="34" t="s">
        <v>408</v>
      </c>
      <c r="F155" s="17">
        <f>F156</f>
        <v>20</v>
      </c>
      <c r="G155" s="17">
        <f t="shared" si="74"/>
        <v>20</v>
      </c>
      <c r="H155" s="17">
        <f t="shared" si="74"/>
        <v>20</v>
      </c>
      <c r="I155" s="2"/>
    </row>
    <row r="156" spans="1:9" ht="25.5" outlineLevel="7">
      <c r="A156" s="32" t="s">
        <v>14</v>
      </c>
      <c r="B156" s="33" t="s">
        <v>72</v>
      </c>
      <c r="C156" s="33" t="s">
        <v>84</v>
      </c>
      <c r="D156" s="32" t="s">
        <v>7</v>
      </c>
      <c r="E156" s="34" t="s">
        <v>347</v>
      </c>
      <c r="F156" s="17">
        <v>20</v>
      </c>
      <c r="G156" s="17">
        <v>20</v>
      </c>
      <c r="H156" s="17">
        <v>20</v>
      </c>
      <c r="I156" s="2"/>
    </row>
    <row r="157" spans="1:9" outlineLevel="1">
      <c r="A157" s="32" t="s">
        <v>14</v>
      </c>
      <c r="B157" s="33" t="s">
        <v>85</v>
      </c>
      <c r="C157" s="33"/>
      <c r="D157" s="32"/>
      <c r="E157" s="34" t="s">
        <v>290</v>
      </c>
      <c r="F157" s="17">
        <f>F158+F166+F194</f>
        <v>78151.8</v>
      </c>
      <c r="G157" s="17">
        <f t="shared" ref="G157:H157" si="75">G158+G166+G194</f>
        <v>86249.9</v>
      </c>
      <c r="H157" s="17">
        <f t="shared" si="75"/>
        <v>87670</v>
      </c>
      <c r="I157" s="30"/>
    </row>
    <row r="158" spans="1:9" outlineLevel="2">
      <c r="A158" s="32" t="s">
        <v>14</v>
      </c>
      <c r="B158" s="33" t="s">
        <v>90</v>
      </c>
      <c r="C158" s="33"/>
      <c r="D158" s="32"/>
      <c r="E158" s="34" t="s">
        <v>313</v>
      </c>
      <c r="F158" s="17">
        <f>F159</f>
        <v>14087.3</v>
      </c>
      <c r="G158" s="17">
        <f t="shared" ref="G158:H160" si="76">G159</f>
        <v>14258.5</v>
      </c>
      <c r="H158" s="17">
        <f t="shared" si="76"/>
        <v>15071.2</v>
      </c>
      <c r="I158" s="2"/>
    </row>
    <row r="159" spans="1:9" ht="51" outlineLevel="3">
      <c r="A159" s="32" t="s">
        <v>14</v>
      </c>
      <c r="B159" s="33" t="s">
        <v>90</v>
      </c>
      <c r="C159" s="33" t="s">
        <v>87</v>
      </c>
      <c r="D159" s="32"/>
      <c r="E159" s="34" t="s">
        <v>312</v>
      </c>
      <c r="F159" s="17">
        <f>F160</f>
        <v>14087.3</v>
      </c>
      <c r="G159" s="17">
        <f t="shared" si="76"/>
        <v>14258.5</v>
      </c>
      <c r="H159" s="17">
        <f t="shared" si="76"/>
        <v>15071.2</v>
      </c>
      <c r="I159" s="2"/>
    </row>
    <row r="160" spans="1:9" ht="25.5" outlineLevel="4">
      <c r="A160" s="32" t="s">
        <v>14</v>
      </c>
      <c r="B160" s="33" t="s">
        <v>90</v>
      </c>
      <c r="C160" s="33" t="s">
        <v>91</v>
      </c>
      <c r="D160" s="32"/>
      <c r="E160" s="34" t="s">
        <v>412</v>
      </c>
      <c r="F160" s="17">
        <f>F161</f>
        <v>14087.3</v>
      </c>
      <c r="G160" s="17">
        <f t="shared" si="76"/>
        <v>14258.5</v>
      </c>
      <c r="H160" s="17">
        <f t="shared" si="76"/>
        <v>15071.2</v>
      </c>
      <c r="I160" s="2"/>
    </row>
    <row r="161" spans="1:9" ht="25.5" outlineLevel="5">
      <c r="A161" s="32" t="s">
        <v>14</v>
      </c>
      <c r="B161" s="33" t="s">
        <v>90</v>
      </c>
      <c r="C161" s="33" t="s">
        <v>92</v>
      </c>
      <c r="D161" s="32"/>
      <c r="E161" s="34" t="s">
        <v>413</v>
      </c>
      <c r="F161" s="17">
        <f>F162+F164</f>
        <v>14087.3</v>
      </c>
      <c r="G161" s="17">
        <f t="shared" ref="G161:H161" si="77">G162+G164</f>
        <v>14258.5</v>
      </c>
      <c r="H161" s="17">
        <f t="shared" si="77"/>
        <v>15071.2</v>
      </c>
      <c r="I161" s="2"/>
    </row>
    <row r="162" spans="1:9" ht="38.25" outlineLevel="6">
      <c r="A162" s="32" t="s">
        <v>14</v>
      </c>
      <c r="B162" s="33" t="s">
        <v>90</v>
      </c>
      <c r="C162" s="33" t="s">
        <v>93</v>
      </c>
      <c r="D162" s="32"/>
      <c r="E162" s="34" t="s">
        <v>414</v>
      </c>
      <c r="F162" s="17">
        <f>F163</f>
        <v>2817.5</v>
      </c>
      <c r="G162" s="17">
        <f t="shared" ref="G162:H162" si="78">G163</f>
        <v>2817.5</v>
      </c>
      <c r="H162" s="17">
        <f t="shared" si="78"/>
        <v>2817.5</v>
      </c>
      <c r="I162" s="2"/>
    </row>
    <row r="163" spans="1:9" ht="25.5" outlineLevel="7">
      <c r="A163" s="32" t="s">
        <v>14</v>
      </c>
      <c r="B163" s="33" t="s">
        <v>90</v>
      </c>
      <c r="C163" s="33" t="s">
        <v>93</v>
      </c>
      <c r="D163" s="32" t="s">
        <v>7</v>
      </c>
      <c r="E163" s="34" t="s">
        <v>347</v>
      </c>
      <c r="F163" s="17">
        <v>2817.5</v>
      </c>
      <c r="G163" s="17">
        <v>2817.5</v>
      </c>
      <c r="H163" s="17">
        <v>2817.5</v>
      </c>
      <c r="I163" s="2"/>
    </row>
    <row r="164" spans="1:9" ht="38.25" outlineLevel="7">
      <c r="A164" s="32" t="s">
        <v>14</v>
      </c>
      <c r="B164" s="33" t="s">
        <v>90</v>
      </c>
      <c r="C164" s="33" t="s">
        <v>659</v>
      </c>
      <c r="D164" s="32"/>
      <c r="E164" s="34" t="s">
        <v>414</v>
      </c>
      <c r="F164" s="17">
        <f>F165</f>
        <v>11269.8</v>
      </c>
      <c r="G164" s="17">
        <f t="shared" ref="G164:H164" si="79">G165</f>
        <v>11441</v>
      </c>
      <c r="H164" s="17">
        <f t="shared" si="79"/>
        <v>12253.7</v>
      </c>
      <c r="I164" s="2"/>
    </row>
    <row r="165" spans="1:9" ht="25.5" outlineLevel="7">
      <c r="A165" s="32" t="s">
        <v>14</v>
      </c>
      <c r="B165" s="33" t="s">
        <v>90</v>
      </c>
      <c r="C165" s="33" t="s">
        <v>659</v>
      </c>
      <c r="D165" s="32">
        <v>200</v>
      </c>
      <c r="E165" s="34" t="s">
        <v>347</v>
      </c>
      <c r="F165" s="17">
        <v>11269.8</v>
      </c>
      <c r="G165" s="17">
        <v>11441</v>
      </c>
      <c r="H165" s="17">
        <v>12253.7</v>
      </c>
      <c r="I165" s="2"/>
    </row>
    <row r="166" spans="1:9" outlineLevel="2">
      <c r="A166" s="32" t="s">
        <v>14</v>
      </c>
      <c r="B166" s="33" t="s">
        <v>94</v>
      </c>
      <c r="C166" s="33"/>
      <c r="D166" s="32"/>
      <c r="E166" s="34" t="s">
        <v>314</v>
      </c>
      <c r="F166" s="17">
        <f>F167</f>
        <v>63764.5</v>
      </c>
      <c r="G166" s="17">
        <f t="shared" ref="G166:H166" si="80">G167</f>
        <v>71691.399999999994</v>
      </c>
      <c r="H166" s="17">
        <f t="shared" si="80"/>
        <v>72298.8</v>
      </c>
      <c r="I166" s="2"/>
    </row>
    <row r="167" spans="1:9" ht="51" outlineLevel="3">
      <c r="A167" s="32" t="s">
        <v>14</v>
      </c>
      <c r="B167" s="33" t="s">
        <v>94</v>
      </c>
      <c r="C167" s="33" t="s">
        <v>87</v>
      </c>
      <c r="D167" s="32"/>
      <c r="E167" s="34" t="s">
        <v>312</v>
      </c>
      <c r="F167" s="17">
        <f>F168+F188</f>
        <v>63764.5</v>
      </c>
      <c r="G167" s="17">
        <f t="shared" ref="G167:H167" si="81">G168+G188</f>
        <v>71691.399999999994</v>
      </c>
      <c r="H167" s="17">
        <f t="shared" si="81"/>
        <v>72298.8</v>
      </c>
      <c r="I167" s="2"/>
    </row>
    <row r="168" spans="1:9" ht="25.5" outlineLevel="4">
      <c r="A168" s="32" t="s">
        <v>14</v>
      </c>
      <c r="B168" s="33" t="s">
        <v>94</v>
      </c>
      <c r="C168" s="33" t="s">
        <v>91</v>
      </c>
      <c r="D168" s="32"/>
      <c r="E168" s="34" t="s">
        <v>412</v>
      </c>
      <c r="F168" s="17">
        <f t="shared" ref="F168:H168" si="82">F169+F178+F183</f>
        <v>60445</v>
      </c>
      <c r="G168" s="17">
        <f t="shared" si="82"/>
        <v>68371.899999999994</v>
      </c>
      <c r="H168" s="17">
        <f t="shared" si="82"/>
        <v>68979.3</v>
      </c>
      <c r="I168" s="2"/>
    </row>
    <row r="169" spans="1:9" ht="38.25" outlineLevel="5">
      <c r="A169" s="32" t="s">
        <v>14</v>
      </c>
      <c r="B169" s="33" t="s">
        <v>94</v>
      </c>
      <c r="C169" s="33" t="s">
        <v>95</v>
      </c>
      <c r="D169" s="32"/>
      <c r="E169" s="34" t="s">
        <v>415</v>
      </c>
      <c r="F169" s="17">
        <f>F170+F172+F174+F176</f>
        <v>22728.2</v>
      </c>
      <c r="G169" s="17">
        <f t="shared" ref="G169:H169" si="83">G170+G172+G174+G176</f>
        <v>23171.4</v>
      </c>
      <c r="H169" s="17">
        <f t="shared" si="83"/>
        <v>23635</v>
      </c>
      <c r="I169" s="2"/>
    </row>
    <row r="170" spans="1:9" ht="63.75" outlineLevel="6">
      <c r="A170" s="32" t="s">
        <v>14</v>
      </c>
      <c r="B170" s="33" t="s">
        <v>94</v>
      </c>
      <c r="C170" s="33" t="s">
        <v>96</v>
      </c>
      <c r="D170" s="32"/>
      <c r="E170" s="34" t="s">
        <v>416</v>
      </c>
      <c r="F170" s="17">
        <f>F171</f>
        <v>10228.200000000001</v>
      </c>
      <c r="G170" s="17">
        <f t="shared" ref="G170:H170" si="84">G171</f>
        <v>10671.4</v>
      </c>
      <c r="H170" s="17">
        <f t="shared" si="84"/>
        <v>11135</v>
      </c>
      <c r="I170" s="2"/>
    </row>
    <row r="171" spans="1:9" ht="25.5" outlineLevel="7">
      <c r="A171" s="32" t="s">
        <v>14</v>
      </c>
      <c r="B171" s="33" t="s">
        <v>94</v>
      </c>
      <c r="C171" s="33" t="s">
        <v>96</v>
      </c>
      <c r="D171" s="32" t="s">
        <v>7</v>
      </c>
      <c r="E171" s="34" t="s">
        <v>347</v>
      </c>
      <c r="F171" s="17">
        <v>10228.200000000001</v>
      </c>
      <c r="G171" s="17">
        <v>10671.4</v>
      </c>
      <c r="H171" s="17">
        <v>11135</v>
      </c>
      <c r="I171" s="2"/>
    </row>
    <row r="172" spans="1:9" ht="38.25" outlineLevel="6">
      <c r="A172" s="32" t="s">
        <v>14</v>
      </c>
      <c r="B172" s="33" t="s">
        <v>94</v>
      </c>
      <c r="C172" s="33" t="s">
        <v>97</v>
      </c>
      <c r="D172" s="32"/>
      <c r="E172" s="34" t="s">
        <v>417</v>
      </c>
      <c r="F172" s="17">
        <f>F173</f>
        <v>6500</v>
      </c>
      <c r="G172" s="17">
        <f t="shared" ref="G172:H172" si="85">G173</f>
        <v>6500</v>
      </c>
      <c r="H172" s="17">
        <f t="shared" si="85"/>
        <v>6500</v>
      </c>
      <c r="I172" s="2"/>
    </row>
    <row r="173" spans="1:9" ht="25.5" outlineLevel="7">
      <c r="A173" s="32" t="s">
        <v>14</v>
      </c>
      <c r="B173" s="33" t="s">
        <v>94</v>
      </c>
      <c r="C173" s="33" t="s">
        <v>97</v>
      </c>
      <c r="D173" s="32" t="s">
        <v>42</v>
      </c>
      <c r="E173" s="34" t="s">
        <v>373</v>
      </c>
      <c r="F173" s="17">
        <v>6500</v>
      </c>
      <c r="G173" s="17">
        <v>6500</v>
      </c>
      <c r="H173" s="17">
        <v>6500</v>
      </c>
      <c r="I173" s="2"/>
    </row>
    <row r="174" spans="1:9" ht="25.5" outlineLevel="6">
      <c r="A174" s="32" t="s">
        <v>14</v>
      </c>
      <c r="B174" s="33" t="s">
        <v>94</v>
      </c>
      <c r="C174" s="33" t="s">
        <v>98</v>
      </c>
      <c r="D174" s="32"/>
      <c r="E174" s="34" t="s">
        <v>418</v>
      </c>
      <c r="F174" s="17">
        <f>F175</f>
        <v>2000</v>
      </c>
      <c r="G174" s="17">
        <f t="shared" ref="G174:H174" si="86">G175</f>
        <v>2000</v>
      </c>
      <c r="H174" s="17">
        <f t="shared" si="86"/>
        <v>2000</v>
      </c>
      <c r="I174" s="2"/>
    </row>
    <row r="175" spans="1:9" ht="25.5" outlineLevel="7">
      <c r="A175" s="32" t="s">
        <v>14</v>
      </c>
      <c r="B175" s="33" t="s">
        <v>94</v>
      </c>
      <c r="C175" s="33" t="s">
        <v>98</v>
      </c>
      <c r="D175" s="32" t="s">
        <v>7</v>
      </c>
      <c r="E175" s="34" t="s">
        <v>347</v>
      </c>
      <c r="F175" s="17">
        <v>2000</v>
      </c>
      <c r="G175" s="17">
        <v>2000</v>
      </c>
      <c r="H175" s="17">
        <v>2000</v>
      </c>
      <c r="I175" s="2"/>
    </row>
    <row r="176" spans="1:9" ht="51" outlineLevel="6">
      <c r="A176" s="32" t="s">
        <v>14</v>
      </c>
      <c r="B176" s="33" t="s">
        <v>94</v>
      </c>
      <c r="C176" s="33" t="s">
        <v>99</v>
      </c>
      <c r="D176" s="32"/>
      <c r="E176" s="34" t="s">
        <v>419</v>
      </c>
      <c r="F176" s="17">
        <f>F177</f>
        <v>4000</v>
      </c>
      <c r="G176" s="17">
        <f t="shared" ref="G176:H176" si="87">G177</f>
        <v>4000</v>
      </c>
      <c r="H176" s="17">
        <f t="shared" si="87"/>
        <v>4000</v>
      </c>
      <c r="I176" s="2"/>
    </row>
    <row r="177" spans="1:9" ht="25.5" outlineLevel="7">
      <c r="A177" s="32" t="s">
        <v>14</v>
      </c>
      <c r="B177" s="33" t="s">
        <v>94</v>
      </c>
      <c r="C177" s="33" t="s">
        <v>99</v>
      </c>
      <c r="D177" s="32" t="s">
        <v>7</v>
      </c>
      <c r="E177" s="34" t="s">
        <v>347</v>
      </c>
      <c r="F177" s="17">
        <v>4000</v>
      </c>
      <c r="G177" s="17">
        <v>4000</v>
      </c>
      <c r="H177" s="17">
        <v>4000</v>
      </c>
      <c r="I177" s="2"/>
    </row>
    <row r="178" spans="1:9" ht="38.25" outlineLevel="5">
      <c r="A178" s="32" t="s">
        <v>14</v>
      </c>
      <c r="B178" s="33" t="s">
        <v>94</v>
      </c>
      <c r="C178" s="33" t="s">
        <v>100</v>
      </c>
      <c r="D178" s="32"/>
      <c r="E178" s="34" t="s">
        <v>420</v>
      </c>
      <c r="F178" s="17">
        <f>F181+F179</f>
        <v>33802.300000000003</v>
      </c>
      <c r="G178" s="17">
        <f t="shared" ref="G178:H178" si="88">G181+G179</f>
        <v>41148.199999999997</v>
      </c>
      <c r="H178" s="17">
        <f t="shared" si="88"/>
        <v>41148.199999999997</v>
      </c>
      <c r="I178" s="2"/>
    </row>
    <row r="179" spans="1:9" ht="25.5" outlineLevel="5">
      <c r="A179" s="32" t="s">
        <v>14</v>
      </c>
      <c r="B179" s="33" t="s">
        <v>94</v>
      </c>
      <c r="C179" s="33" t="s">
        <v>660</v>
      </c>
      <c r="D179" s="32"/>
      <c r="E179" s="34" t="s">
        <v>661</v>
      </c>
      <c r="F179" s="17">
        <f>F180</f>
        <v>27092.799999999999</v>
      </c>
      <c r="G179" s="17">
        <f t="shared" ref="G179:H179" si="89">G180</f>
        <v>34438.699999999997</v>
      </c>
      <c r="H179" s="17">
        <f t="shared" si="89"/>
        <v>34438.699999999997</v>
      </c>
      <c r="I179" s="2"/>
    </row>
    <row r="180" spans="1:9" ht="25.5" outlineLevel="5">
      <c r="A180" s="32" t="s">
        <v>14</v>
      </c>
      <c r="B180" s="33" t="s">
        <v>94</v>
      </c>
      <c r="C180" s="33" t="s">
        <v>660</v>
      </c>
      <c r="D180" s="32">
        <v>200</v>
      </c>
      <c r="E180" s="34" t="s">
        <v>347</v>
      </c>
      <c r="F180" s="17">
        <v>27092.799999999999</v>
      </c>
      <c r="G180" s="17">
        <v>34438.699999999997</v>
      </c>
      <c r="H180" s="17">
        <v>34438.699999999997</v>
      </c>
      <c r="I180" s="2"/>
    </row>
    <row r="181" spans="1:9" ht="25.5" outlineLevel="6">
      <c r="A181" s="32" t="s">
        <v>14</v>
      </c>
      <c r="B181" s="33" t="s">
        <v>94</v>
      </c>
      <c r="C181" s="33" t="s">
        <v>101</v>
      </c>
      <c r="D181" s="32"/>
      <c r="E181" s="34" t="s">
        <v>577</v>
      </c>
      <c r="F181" s="17">
        <f>F182</f>
        <v>6709.5</v>
      </c>
      <c r="G181" s="17">
        <f t="shared" ref="G181:H181" si="90">G182</f>
        <v>6709.5</v>
      </c>
      <c r="H181" s="17">
        <f t="shared" si="90"/>
        <v>6709.5</v>
      </c>
      <c r="I181" s="2"/>
    </row>
    <row r="182" spans="1:9" ht="25.5" outlineLevel="7">
      <c r="A182" s="32" t="s">
        <v>14</v>
      </c>
      <c r="B182" s="33" t="s">
        <v>94</v>
      </c>
      <c r="C182" s="33" t="s">
        <v>101</v>
      </c>
      <c r="D182" s="32" t="s">
        <v>7</v>
      </c>
      <c r="E182" s="34" t="s">
        <v>347</v>
      </c>
      <c r="F182" s="17">
        <v>6709.5</v>
      </c>
      <c r="G182" s="17">
        <v>6709.5</v>
      </c>
      <c r="H182" s="17">
        <v>6709.5</v>
      </c>
      <c r="I182" s="2"/>
    </row>
    <row r="183" spans="1:9" ht="25.5" outlineLevel="5">
      <c r="A183" s="32" t="s">
        <v>14</v>
      </c>
      <c r="B183" s="33" t="s">
        <v>94</v>
      </c>
      <c r="C183" s="33" t="s">
        <v>102</v>
      </c>
      <c r="D183" s="32"/>
      <c r="E183" s="34" t="s">
        <v>421</v>
      </c>
      <c r="F183" s="17">
        <f>F186+F184</f>
        <v>3914.5</v>
      </c>
      <c r="G183" s="17">
        <f t="shared" ref="G183:H183" si="91">G186+G184</f>
        <v>4052.3</v>
      </c>
      <c r="H183" s="17">
        <f t="shared" si="91"/>
        <v>4196.0999999999995</v>
      </c>
      <c r="I183" s="2"/>
    </row>
    <row r="184" spans="1:9" ht="25.5" outlineLevel="5">
      <c r="A184" s="32" t="s">
        <v>14</v>
      </c>
      <c r="B184" s="33" t="s">
        <v>94</v>
      </c>
      <c r="C184" s="33" t="s">
        <v>662</v>
      </c>
      <c r="D184" s="32"/>
      <c r="E184" s="34" t="s">
        <v>663</v>
      </c>
      <c r="F184" s="17">
        <f>F185</f>
        <v>3131.6</v>
      </c>
      <c r="G184" s="17">
        <f t="shared" ref="G184:H184" si="92">G185</f>
        <v>3269.4</v>
      </c>
      <c r="H184" s="17">
        <f t="shared" si="92"/>
        <v>3413.2</v>
      </c>
      <c r="I184" s="2"/>
    </row>
    <row r="185" spans="1:9" ht="25.5" outlineLevel="5">
      <c r="A185" s="32" t="s">
        <v>14</v>
      </c>
      <c r="B185" s="33" t="s">
        <v>94</v>
      </c>
      <c r="C185" s="33" t="s">
        <v>662</v>
      </c>
      <c r="D185" s="32" t="s">
        <v>7</v>
      </c>
      <c r="E185" s="34" t="s">
        <v>347</v>
      </c>
      <c r="F185" s="17">
        <v>3131.6</v>
      </c>
      <c r="G185" s="17">
        <v>3269.4</v>
      </c>
      <c r="H185" s="17">
        <v>3413.2</v>
      </c>
      <c r="I185" s="2"/>
    </row>
    <row r="186" spans="1:9" ht="25.5" outlineLevel="6">
      <c r="A186" s="32" t="s">
        <v>14</v>
      </c>
      <c r="B186" s="33" t="s">
        <v>94</v>
      </c>
      <c r="C186" s="33" t="s">
        <v>103</v>
      </c>
      <c r="D186" s="32"/>
      <c r="E186" s="34" t="s">
        <v>422</v>
      </c>
      <c r="F186" s="17">
        <f>F187</f>
        <v>782.9</v>
      </c>
      <c r="G186" s="17">
        <f t="shared" ref="G186:H186" si="93">G187</f>
        <v>782.9</v>
      </c>
      <c r="H186" s="17">
        <f t="shared" si="93"/>
        <v>782.9</v>
      </c>
      <c r="I186" s="2"/>
    </row>
    <row r="187" spans="1:9" ht="25.5" outlineLevel="7">
      <c r="A187" s="32" t="s">
        <v>14</v>
      </c>
      <c r="B187" s="33" t="s">
        <v>94</v>
      </c>
      <c r="C187" s="33" t="s">
        <v>103</v>
      </c>
      <c r="D187" s="32" t="s">
        <v>7</v>
      </c>
      <c r="E187" s="34" t="s">
        <v>347</v>
      </c>
      <c r="F187" s="17">
        <v>782.9</v>
      </c>
      <c r="G187" s="17">
        <v>782.9</v>
      </c>
      <c r="H187" s="17">
        <v>782.9</v>
      </c>
      <c r="I187" s="2"/>
    </row>
    <row r="188" spans="1:9" ht="25.5" outlineLevel="4">
      <c r="A188" s="32" t="s">
        <v>14</v>
      </c>
      <c r="B188" s="33" t="s">
        <v>94</v>
      </c>
      <c r="C188" s="33" t="s">
        <v>104</v>
      </c>
      <c r="D188" s="32"/>
      <c r="E188" s="34" t="s">
        <v>423</v>
      </c>
      <c r="F188" s="17">
        <f>F189</f>
        <v>3319.5</v>
      </c>
      <c r="G188" s="17">
        <f t="shared" ref="G188:H188" si="94">G189</f>
        <v>3319.5</v>
      </c>
      <c r="H188" s="17">
        <f t="shared" si="94"/>
        <v>3319.5</v>
      </c>
      <c r="I188" s="2"/>
    </row>
    <row r="189" spans="1:9" ht="38.25" outlineLevel="5">
      <c r="A189" s="32" t="s">
        <v>14</v>
      </c>
      <c r="B189" s="33" t="s">
        <v>94</v>
      </c>
      <c r="C189" s="33" t="s">
        <v>105</v>
      </c>
      <c r="D189" s="32"/>
      <c r="E189" s="34" t="s">
        <v>427</v>
      </c>
      <c r="F189" s="17">
        <f>F190+F192</f>
        <v>3319.5</v>
      </c>
      <c r="G189" s="17">
        <f t="shared" ref="G189:H189" si="95">G190+G192</f>
        <v>3319.5</v>
      </c>
      <c r="H189" s="17">
        <f t="shared" si="95"/>
        <v>3319.5</v>
      </c>
      <c r="I189" s="2"/>
    </row>
    <row r="190" spans="1:9" ht="38.25" outlineLevel="5">
      <c r="A190" s="32" t="s">
        <v>14</v>
      </c>
      <c r="B190" s="33" t="s">
        <v>94</v>
      </c>
      <c r="C190" s="33" t="s">
        <v>664</v>
      </c>
      <c r="D190" s="32"/>
      <c r="E190" s="34" t="s">
        <v>665</v>
      </c>
      <c r="F190" s="17">
        <f>F191</f>
        <v>2662.7</v>
      </c>
      <c r="G190" s="17">
        <f>G191</f>
        <v>2662.7</v>
      </c>
      <c r="H190" s="17">
        <f t="shared" ref="H190" si="96">H191</f>
        <v>2662.7</v>
      </c>
      <c r="I190" s="2"/>
    </row>
    <row r="191" spans="1:9" ht="25.5" outlineLevel="5">
      <c r="A191" s="32" t="s">
        <v>14</v>
      </c>
      <c r="B191" s="33" t="s">
        <v>94</v>
      </c>
      <c r="C191" s="33" t="s">
        <v>664</v>
      </c>
      <c r="D191" s="32" t="s">
        <v>7</v>
      </c>
      <c r="E191" s="34" t="s">
        <v>347</v>
      </c>
      <c r="F191" s="17">
        <v>2662.7</v>
      </c>
      <c r="G191" s="17">
        <v>2662.7</v>
      </c>
      <c r="H191" s="17">
        <v>2662.7</v>
      </c>
      <c r="I191" s="2"/>
    </row>
    <row r="192" spans="1:9" ht="38.25" outlineLevel="6">
      <c r="A192" s="32" t="s">
        <v>14</v>
      </c>
      <c r="B192" s="33" t="s">
        <v>94</v>
      </c>
      <c r="C192" s="33" t="s">
        <v>106</v>
      </c>
      <c r="D192" s="32"/>
      <c r="E192" s="34" t="s">
        <v>426</v>
      </c>
      <c r="F192" s="17">
        <f>F193</f>
        <v>656.8</v>
      </c>
      <c r="G192" s="17">
        <f t="shared" ref="G192:H192" si="97">G193</f>
        <v>656.8</v>
      </c>
      <c r="H192" s="17">
        <f t="shared" si="97"/>
        <v>656.8</v>
      </c>
      <c r="I192" s="2"/>
    </row>
    <row r="193" spans="1:9" ht="25.5" outlineLevel="7">
      <c r="A193" s="32" t="s">
        <v>14</v>
      </c>
      <c r="B193" s="33" t="s">
        <v>94</v>
      </c>
      <c r="C193" s="33" t="s">
        <v>106</v>
      </c>
      <c r="D193" s="32" t="s">
        <v>7</v>
      </c>
      <c r="E193" s="34" t="s">
        <v>347</v>
      </c>
      <c r="F193" s="17">
        <v>656.8</v>
      </c>
      <c r="G193" s="17">
        <v>656.8</v>
      </c>
      <c r="H193" s="17">
        <v>656.8</v>
      </c>
      <c r="I193" s="2"/>
    </row>
    <row r="194" spans="1:9" outlineLevel="2">
      <c r="A194" s="32" t="s">
        <v>14</v>
      </c>
      <c r="B194" s="33" t="s">
        <v>108</v>
      </c>
      <c r="C194" s="33"/>
      <c r="D194" s="32"/>
      <c r="E194" s="34" t="s">
        <v>315</v>
      </c>
      <c r="F194" s="17">
        <f>F195</f>
        <v>300</v>
      </c>
      <c r="G194" s="17">
        <f t="shared" ref="G194:H194" si="98">G195</f>
        <v>300</v>
      </c>
      <c r="H194" s="17">
        <f t="shared" si="98"/>
        <v>300</v>
      </c>
      <c r="I194" s="2"/>
    </row>
    <row r="195" spans="1:9" ht="51" outlineLevel="3">
      <c r="A195" s="32" t="s">
        <v>14</v>
      </c>
      <c r="B195" s="33" t="s">
        <v>108</v>
      </c>
      <c r="C195" s="33" t="s">
        <v>32</v>
      </c>
      <c r="D195" s="32"/>
      <c r="E195" s="34" t="s">
        <v>306</v>
      </c>
      <c r="F195" s="17">
        <f>F196</f>
        <v>300</v>
      </c>
      <c r="G195" s="17">
        <f t="shared" ref="G195:H197" si="99">G196</f>
        <v>300</v>
      </c>
      <c r="H195" s="17">
        <f t="shared" si="99"/>
        <v>300</v>
      </c>
      <c r="I195" s="2"/>
    </row>
    <row r="196" spans="1:9" ht="25.5" outlineLevel="4">
      <c r="A196" s="32" t="s">
        <v>14</v>
      </c>
      <c r="B196" s="33" t="s">
        <v>108</v>
      </c>
      <c r="C196" s="33" t="s">
        <v>38</v>
      </c>
      <c r="D196" s="32"/>
      <c r="E196" s="34" t="s">
        <v>368</v>
      </c>
      <c r="F196" s="17">
        <f>F197</f>
        <v>300</v>
      </c>
      <c r="G196" s="17">
        <f t="shared" si="99"/>
        <v>300</v>
      </c>
      <c r="H196" s="17">
        <f t="shared" si="99"/>
        <v>300</v>
      </c>
      <c r="I196" s="2"/>
    </row>
    <row r="197" spans="1:9" ht="51" outlineLevel="5">
      <c r="A197" s="32" t="s">
        <v>14</v>
      </c>
      <c r="B197" s="33" t="s">
        <v>108</v>
      </c>
      <c r="C197" s="33" t="s">
        <v>39</v>
      </c>
      <c r="D197" s="32"/>
      <c r="E197" s="34" t="s">
        <v>369</v>
      </c>
      <c r="F197" s="17">
        <f>F198</f>
        <v>300</v>
      </c>
      <c r="G197" s="17">
        <f t="shared" si="99"/>
        <v>300</v>
      </c>
      <c r="H197" s="17">
        <f t="shared" si="99"/>
        <v>300</v>
      </c>
      <c r="I197" s="2"/>
    </row>
    <row r="198" spans="1:9" ht="25.5" outlineLevel="6">
      <c r="A198" s="32" t="s">
        <v>14</v>
      </c>
      <c r="B198" s="33" t="s">
        <v>108</v>
      </c>
      <c r="C198" s="33" t="s">
        <v>109</v>
      </c>
      <c r="D198" s="32"/>
      <c r="E198" s="34" t="s">
        <v>430</v>
      </c>
      <c r="F198" s="17">
        <f>F199</f>
        <v>300</v>
      </c>
      <c r="G198" s="17">
        <f t="shared" ref="G198:H198" si="100">G199</f>
        <v>300</v>
      </c>
      <c r="H198" s="17">
        <f t="shared" si="100"/>
        <v>300</v>
      </c>
      <c r="I198" s="2"/>
    </row>
    <row r="199" spans="1:9" ht="25.5" outlineLevel="7">
      <c r="A199" s="32" t="s">
        <v>14</v>
      </c>
      <c r="B199" s="33" t="s">
        <v>108</v>
      </c>
      <c r="C199" s="33" t="s">
        <v>109</v>
      </c>
      <c r="D199" s="32" t="s">
        <v>7</v>
      </c>
      <c r="E199" s="34" t="s">
        <v>347</v>
      </c>
      <c r="F199" s="17">
        <v>300</v>
      </c>
      <c r="G199" s="17">
        <v>300</v>
      </c>
      <c r="H199" s="17">
        <v>300</v>
      </c>
      <c r="I199" s="2"/>
    </row>
    <row r="200" spans="1:9" outlineLevel="1">
      <c r="A200" s="32" t="s">
        <v>14</v>
      </c>
      <c r="B200" s="33" t="s">
        <v>110</v>
      </c>
      <c r="C200" s="33"/>
      <c r="D200" s="32"/>
      <c r="E200" s="34" t="s">
        <v>291</v>
      </c>
      <c r="F200" s="17">
        <f>F201+F216+F236+F274</f>
        <v>43749.599999999999</v>
      </c>
      <c r="G200" s="17">
        <f>G201+G216+G236+G274</f>
        <v>40622.9</v>
      </c>
      <c r="H200" s="17">
        <f>H201+H216+H236+H274</f>
        <v>40422.9</v>
      </c>
      <c r="I200" s="30"/>
    </row>
    <row r="201" spans="1:9" outlineLevel="2">
      <c r="A201" s="32" t="s">
        <v>14</v>
      </c>
      <c r="B201" s="33" t="s">
        <v>111</v>
      </c>
      <c r="C201" s="33"/>
      <c r="D201" s="32"/>
      <c r="E201" s="34" t="s">
        <v>316</v>
      </c>
      <c r="F201" s="17">
        <f>F202+F209</f>
        <v>1460</v>
      </c>
      <c r="G201" s="17">
        <f t="shared" ref="G201:H201" si="101">G202+G209</f>
        <v>1450</v>
      </c>
      <c r="H201" s="17">
        <f t="shared" si="101"/>
        <v>1250</v>
      </c>
      <c r="I201" s="2"/>
    </row>
    <row r="202" spans="1:9" ht="51" outlineLevel="3">
      <c r="A202" s="32" t="s">
        <v>14</v>
      </c>
      <c r="B202" s="33" t="s">
        <v>111</v>
      </c>
      <c r="C202" s="33" t="s">
        <v>87</v>
      </c>
      <c r="D202" s="32"/>
      <c r="E202" s="34" t="s">
        <v>312</v>
      </c>
      <c r="F202" s="17">
        <f>F203</f>
        <v>1250</v>
      </c>
      <c r="G202" s="17">
        <f t="shared" ref="G202:H203" si="102">G203</f>
        <v>1250</v>
      </c>
      <c r="H202" s="17">
        <f t="shared" si="102"/>
        <v>1250</v>
      </c>
      <c r="I202" s="2"/>
    </row>
    <row r="203" spans="1:9" ht="25.5" outlineLevel="4">
      <c r="A203" s="32" t="s">
        <v>14</v>
      </c>
      <c r="B203" s="33" t="s">
        <v>111</v>
      </c>
      <c r="C203" s="33" t="s">
        <v>112</v>
      </c>
      <c r="D203" s="32"/>
      <c r="E203" s="34" t="s">
        <v>432</v>
      </c>
      <c r="F203" s="17">
        <f>F204</f>
        <v>1250</v>
      </c>
      <c r="G203" s="17">
        <f t="shared" si="102"/>
        <v>1250</v>
      </c>
      <c r="H203" s="17">
        <f t="shared" si="102"/>
        <v>1250</v>
      </c>
      <c r="I203" s="2"/>
    </row>
    <row r="204" spans="1:9" ht="38.25" outlineLevel="5">
      <c r="A204" s="32" t="s">
        <v>14</v>
      </c>
      <c r="B204" s="33" t="s">
        <v>111</v>
      </c>
      <c r="C204" s="33" t="s">
        <v>113</v>
      </c>
      <c r="D204" s="32"/>
      <c r="E204" s="34" t="s">
        <v>433</v>
      </c>
      <c r="F204" s="17">
        <f>F205+F207</f>
        <v>1250</v>
      </c>
      <c r="G204" s="17">
        <f t="shared" ref="G204:H204" si="103">G205+G207</f>
        <v>1250</v>
      </c>
      <c r="H204" s="17">
        <f t="shared" si="103"/>
        <v>1250</v>
      </c>
      <c r="I204" s="2"/>
    </row>
    <row r="205" spans="1:9" ht="38.25" outlineLevel="6">
      <c r="A205" s="32" t="s">
        <v>14</v>
      </c>
      <c r="B205" s="33" t="s">
        <v>111</v>
      </c>
      <c r="C205" s="33" t="s">
        <v>114</v>
      </c>
      <c r="D205" s="32"/>
      <c r="E205" s="34" t="s">
        <v>434</v>
      </c>
      <c r="F205" s="17">
        <f>F206</f>
        <v>500</v>
      </c>
      <c r="G205" s="17">
        <f t="shared" ref="G205:H205" si="104">G206</f>
        <v>500</v>
      </c>
      <c r="H205" s="17">
        <f t="shared" si="104"/>
        <v>500</v>
      </c>
      <c r="I205" s="2"/>
    </row>
    <row r="206" spans="1:9" outlineLevel="7">
      <c r="A206" s="32" t="s">
        <v>14</v>
      </c>
      <c r="B206" s="33" t="s">
        <v>111</v>
      </c>
      <c r="C206" s="33" t="s">
        <v>114</v>
      </c>
      <c r="D206" s="32" t="s">
        <v>8</v>
      </c>
      <c r="E206" s="34" t="s">
        <v>348</v>
      </c>
      <c r="F206" s="17">
        <v>500</v>
      </c>
      <c r="G206" s="17">
        <v>500</v>
      </c>
      <c r="H206" s="17">
        <v>500</v>
      </c>
      <c r="I206" s="2"/>
    </row>
    <row r="207" spans="1:9" ht="38.25" outlineLevel="6">
      <c r="A207" s="32" t="s">
        <v>14</v>
      </c>
      <c r="B207" s="33" t="s">
        <v>111</v>
      </c>
      <c r="C207" s="33" t="s">
        <v>115</v>
      </c>
      <c r="D207" s="32"/>
      <c r="E207" s="34" t="s">
        <v>435</v>
      </c>
      <c r="F207" s="17">
        <f>F208</f>
        <v>750</v>
      </c>
      <c r="G207" s="17">
        <f t="shared" ref="G207:H207" si="105">G208</f>
        <v>750</v>
      </c>
      <c r="H207" s="17">
        <f t="shared" si="105"/>
        <v>750</v>
      </c>
      <c r="I207" s="2"/>
    </row>
    <row r="208" spans="1:9" ht="25.5" outlineLevel="7">
      <c r="A208" s="32" t="s">
        <v>14</v>
      </c>
      <c r="B208" s="33" t="s">
        <v>111</v>
      </c>
      <c r="C208" s="33" t="s">
        <v>115</v>
      </c>
      <c r="D208" s="32" t="s">
        <v>7</v>
      </c>
      <c r="E208" s="34" t="s">
        <v>347</v>
      </c>
      <c r="F208" s="17">
        <v>750</v>
      </c>
      <c r="G208" s="17">
        <v>750</v>
      </c>
      <c r="H208" s="17">
        <v>750</v>
      </c>
      <c r="I208" s="2"/>
    </row>
    <row r="209" spans="1:9" ht="51" outlineLevel="3">
      <c r="A209" s="32" t="s">
        <v>14</v>
      </c>
      <c r="B209" s="33" t="s">
        <v>111</v>
      </c>
      <c r="C209" s="33" t="s">
        <v>116</v>
      </c>
      <c r="D209" s="32"/>
      <c r="E209" s="34" t="s">
        <v>317</v>
      </c>
      <c r="F209" s="17">
        <f>F210</f>
        <v>210</v>
      </c>
      <c r="G209" s="17">
        <f t="shared" ref="G209:H210" si="106">G210</f>
        <v>200</v>
      </c>
      <c r="H209" s="17">
        <f t="shared" si="106"/>
        <v>0</v>
      </c>
      <c r="I209" s="2"/>
    </row>
    <row r="210" spans="1:9" ht="25.5" outlineLevel="4">
      <c r="A210" s="32" t="s">
        <v>14</v>
      </c>
      <c r="B210" s="33" t="s">
        <v>111</v>
      </c>
      <c r="C210" s="33" t="s">
        <v>117</v>
      </c>
      <c r="D210" s="32"/>
      <c r="E210" s="34" t="s">
        <v>436</v>
      </c>
      <c r="F210" s="17">
        <f>F211</f>
        <v>210</v>
      </c>
      <c r="G210" s="17">
        <f t="shared" si="106"/>
        <v>200</v>
      </c>
      <c r="H210" s="17">
        <f t="shared" si="106"/>
        <v>0</v>
      </c>
      <c r="I210" s="2"/>
    </row>
    <row r="211" spans="1:9" ht="25.5" outlineLevel="5">
      <c r="A211" s="32" t="s">
        <v>14</v>
      </c>
      <c r="B211" s="33" t="s">
        <v>111</v>
      </c>
      <c r="C211" s="33" t="s">
        <v>118</v>
      </c>
      <c r="D211" s="32"/>
      <c r="E211" s="34" t="s">
        <v>437</v>
      </c>
      <c r="F211" s="17">
        <f>F212+F214</f>
        <v>210</v>
      </c>
      <c r="G211" s="17">
        <f t="shared" ref="G211:H211" si="107">G212+G214</f>
        <v>200</v>
      </c>
      <c r="H211" s="17">
        <f t="shared" si="107"/>
        <v>0</v>
      </c>
      <c r="I211" s="2"/>
    </row>
    <row r="212" spans="1:9" ht="38.25" outlineLevel="6">
      <c r="A212" s="32" t="s">
        <v>14</v>
      </c>
      <c r="B212" s="33" t="s">
        <v>111</v>
      </c>
      <c r="C212" s="33" t="s">
        <v>119</v>
      </c>
      <c r="D212" s="32"/>
      <c r="E212" s="34" t="s">
        <v>616</v>
      </c>
      <c r="F212" s="17">
        <f>F213</f>
        <v>200</v>
      </c>
      <c r="G212" s="17">
        <f t="shared" ref="G212:H212" si="108">G213</f>
        <v>200</v>
      </c>
      <c r="H212" s="17">
        <f t="shared" si="108"/>
        <v>0</v>
      </c>
      <c r="I212" s="2"/>
    </row>
    <row r="213" spans="1:9" ht="25.5" outlineLevel="7">
      <c r="A213" s="32" t="s">
        <v>14</v>
      </c>
      <c r="B213" s="33" t="s">
        <v>111</v>
      </c>
      <c r="C213" s="33" t="s">
        <v>119</v>
      </c>
      <c r="D213" s="32" t="s">
        <v>7</v>
      </c>
      <c r="E213" s="34" t="s">
        <v>347</v>
      </c>
      <c r="F213" s="17">
        <v>200</v>
      </c>
      <c r="G213" s="17">
        <v>200</v>
      </c>
      <c r="H213" s="17">
        <v>0</v>
      </c>
      <c r="I213" s="2"/>
    </row>
    <row r="214" spans="1:9" ht="51" outlineLevel="6">
      <c r="A214" s="32" t="s">
        <v>14</v>
      </c>
      <c r="B214" s="33" t="s">
        <v>111</v>
      </c>
      <c r="C214" s="33" t="s">
        <v>121</v>
      </c>
      <c r="D214" s="32"/>
      <c r="E214" s="34" t="s">
        <v>440</v>
      </c>
      <c r="F214" s="17">
        <f>F215</f>
        <v>10</v>
      </c>
      <c r="G214" s="17">
        <f t="shared" ref="G214:H214" si="109">G215</f>
        <v>0</v>
      </c>
      <c r="H214" s="17">
        <f t="shared" si="109"/>
        <v>0</v>
      </c>
      <c r="I214" s="2"/>
    </row>
    <row r="215" spans="1:9" ht="25.5" outlineLevel="7">
      <c r="A215" s="32" t="s">
        <v>14</v>
      </c>
      <c r="B215" s="33" t="s">
        <v>111</v>
      </c>
      <c r="C215" s="33" t="s">
        <v>121</v>
      </c>
      <c r="D215" s="32" t="s">
        <v>120</v>
      </c>
      <c r="E215" s="34" t="s">
        <v>439</v>
      </c>
      <c r="F215" s="17">
        <v>10</v>
      </c>
      <c r="G215" s="17">
        <v>0</v>
      </c>
      <c r="H215" s="17">
        <v>0</v>
      </c>
      <c r="I215" s="2"/>
    </row>
    <row r="216" spans="1:9" outlineLevel="2">
      <c r="A216" s="32" t="s">
        <v>14</v>
      </c>
      <c r="B216" s="33" t="s">
        <v>122</v>
      </c>
      <c r="C216" s="33"/>
      <c r="D216" s="32"/>
      <c r="E216" s="34" t="s">
        <v>318</v>
      </c>
      <c r="F216" s="17">
        <f>F217</f>
        <v>6000</v>
      </c>
      <c r="G216" s="17">
        <f t="shared" ref="G216:H217" si="110">G217</f>
        <v>5800</v>
      </c>
      <c r="H216" s="17">
        <f t="shared" si="110"/>
        <v>5800</v>
      </c>
      <c r="I216" s="2"/>
    </row>
    <row r="217" spans="1:9" ht="51" outlineLevel="3">
      <c r="A217" s="32" t="s">
        <v>14</v>
      </c>
      <c r="B217" s="33" t="s">
        <v>122</v>
      </c>
      <c r="C217" s="33" t="s">
        <v>87</v>
      </c>
      <c r="D217" s="32"/>
      <c r="E217" s="34" t="s">
        <v>312</v>
      </c>
      <c r="F217" s="17">
        <f>F218</f>
        <v>6000</v>
      </c>
      <c r="G217" s="17">
        <f t="shared" si="110"/>
        <v>5800</v>
      </c>
      <c r="H217" s="17">
        <f t="shared" si="110"/>
        <v>5800</v>
      </c>
      <c r="I217" s="2"/>
    </row>
    <row r="218" spans="1:9" ht="25.5" outlineLevel="4">
      <c r="A218" s="32" t="s">
        <v>14</v>
      </c>
      <c r="B218" s="33" t="s">
        <v>122</v>
      </c>
      <c r="C218" s="33" t="s">
        <v>112</v>
      </c>
      <c r="D218" s="32"/>
      <c r="E218" s="34" t="s">
        <v>432</v>
      </c>
      <c r="F218" s="17">
        <f>F219+F224+F233</f>
        <v>6000</v>
      </c>
      <c r="G218" s="17">
        <f>G219+G224+G233</f>
        <v>5800</v>
      </c>
      <c r="H218" s="17">
        <f>H219+H224+H233</f>
        <v>5800</v>
      </c>
      <c r="I218" s="2"/>
    </row>
    <row r="219" spans="1:9" ht="38.25" outlineLevel="5">
      <c r="A219" s="32" t="s">
        <v>14</v>
      </c>
      <c r="B219" s="33" t="s">
        <v>122</v>
      </c>
      <c r="C219" s="33" t="s">
        <v>123</v>
      </c>
      <c r="D219" s="32"/>
      <c r="E219" s="34" t="s">
        <v>441</v>
      </c>
      <c r="F219" s="17">
        <f>F220+F222</f>
        <v>500</v>
      </c>
      <c r="G219" s="17">
        <f t="shared" ref="G219:H219" si="111">G220+G222</f>
        <v>300</v>
      </c>
      <c r="H219" s="17">
        <f t="shared" si="111"/>
        <v>300</v>
      </c>
      <c r="I219" s="2"/>
    </row>
    <row r="220" spans="1:9" ht="25.5" outlineLevel="6">
      <c r="A220" s="32" t="s">
        <v>14</v>
      </c>
      <c r="B220" s="33" t="s">
        <v>122</v>
      </c>
      <c r="C220" s="33" t="s">
        <v>124</v>
      </c>
      <c r="D220" s="32"/>
      <c r="E220" s="34" t="s">
        <v>442</v>
      </c>
      <c r="F220" s="17">
        <f>F221</f>
        <v>100</v>
      </c>
      <c r="G220" s="17">
        <f t="shared" ref="G220:H220" si="112">G221</f>
        <v>100</v>
      </c>
      <c r="H220" s="17">
        <f t="shared" si="112"/>
        <v>100</v>
      </c>
      <c r="I220" s="2"/>
    </row>
    <row r="221" spans="1:9" ht="25.5" outlineLevel="7">
      <c r="A221" s="32" t="s">
        <v>14</v>
      </c>
      <c r="B221" s="33" t="s">
        <v>122</v>
      </c>
      <c r="C221" s="33" t="s">
        <v>124</v>
      </c>
      <c r="D221" s="32" t="s">
        <v>7</v>
      </c>
      <c r="E221" s="34" t="s">
        <v>347</v>
      </c>
      <c r="F221" s="17">
        <v>100</v>
      </c>
      <c r="G221" s="17">
        <v>100</v>
      </c>
      <c r="H221" s="17">
        <v>100</v>
      </c>
      <c r="I221" s="2"/>
    </row>
    <row r="222" spans="1:9" outlineLevel="6">
      <c r="A222" s="32" t="s">
        <v>14</v>
      </c>
      <c r="B222" s="33" t="s">
        <v>122</v>
      </c>
      <c r="C222" s="33" t="s">
        <v>125</v>
      </c>
      <c r="D222" s="32"/>
      <c r="E222" s="34" t="s">
        <v>443</v>
      </c>
      <c r="F222" s="17">
        <f>F223</f>
        <v>400</v>
      </c>
      <c r="G222" s="17">
        <f t="shared" ref="G222:H222" si="113">G223</f>
        <v>200</v>
      </c>
      <c r="H222" s="17">
        <f t="shared" si="113"/>
        <v>200</v>
      </c>
      <c r="I222" s="2"/>
    </row>
    <row r="223" spans="1:9" ht="25.5" outlineLevel="7">
      <c r="A223" s="32" t="s">
        <v>14</v>
      </c>
      <c r="B223" s="33" t="s">
        <v>122</v>
      </c>
      <c r="C223" s="33" t="s">
        <v>125</v>
      </c>
      <c r="D223" s="32" t="s">
        <v>7</v>
      </c>
      <c r="E223" s="34" t="s">
        <v>347</v>
      </c>
      <c r="F223" s="17">
        <v>400</v>
      </c>
      <c r="G223" s="17">
        <v>200</v>
      </c>
      <c r="H223" s="17">
        <v>200</v>
      </c>
      <c r="I223" s="2"/>
    </row>
    <row r="224" spans="1:9" ht="25.5" outlineLevel="5">
      <c r="A224" s="32" t="s">
        <v>14</v>
      </c>
      <c r="B224" s="33" t="s">
        <v>122</v>
      </c>
      <c r="C224" s="33" t="s">
        <v>126</v>
      </c>
      <c r="D224" s="32"/>
      <c r="E224" s="34" t="s">
        <v>444</v>
      </c>
      <c r="F224" s="36">
        <f>F225+F227+F229+F231</f>
        <v>4500</v>
      </c>
      <c r="G224" s="36">
        <f t="shared" ref="G224:H224" si="114">G225+G227+G229+G231</f>
        <v>4500</v>
      </c>
      <c r="H224" s="36">
        <f t="shared" si="114"/>
        <v>4500</v>
      </c>
      <c r="I224" s="2"/>
    </row>
    <row r="225" spans="1:9" outlineLevel="6">
      <c r="A225" s="32" t="s">
        <v>14</v>
      </c>
      <c r="B225" s="33" t="s">
        <v>122</v>
      </c>
      <c r="C225" s="33" t="s">
        <v>127</v>
      </c>
      <c r="D225" s="32"/>
      <c r="E225" s="34" t="s">
        <v>445</v>
      </c>
      <c r="F225" s="17">
        <f>F226</f>
        <v>1800</v>
      </c>
      <c r="G225" s="17">
        <f t="shared" ref="G225:H225" si="115">G226</f>
        <v>1800</v>
      </c>
      <c r="H225" s="17">
        <f t="shared" si="115"/>
        <v>1800</v>
      </c>
      <c r="I225" s="2"/>
    </row>
    <row r="226" spans="1:9" ht="25.5" outlineLevel="7">
      <c r="A226" s="32" t="s">
        <v>14</v>
      </c>
      <c r="B226" s="33" t="s">
        <v>122</v>
      </c>
      <c r="C226" s="33" t="s">
        <v>127</v>
      </c>
      <c r="D226" s="32" t="s">
        <v>7</v>
      </c>
      <c r="E226" s="34" t="s">
        <v>347</v>
      </c>
      <c r="F226" s="17">
        <v>1800</v>
      </c>
      <c r="G226" s="17">
        <v>1800</v>
      </c>
      <c r="H226" s="17">
        <v>1800</v>
      </c>
      <c r="I226" s="2"/>
    </row>
    <row r="227" spans="1:9" ht="25.5" outlineLevel="6">
      <c r="A227" s="32" t="s">
        <v>14</v>
      </c>
      <c r="B227" s="33" t="s">
        <v>122</v>
      </c>
      <c r="C227" s="33" t="s">
        <v>128</v>
      </c>
      <c r="D227" s="32"/>
      <c r="E227" s="34" t="s">
        <v>640</v>
      </c>
      <c r="F227" s="17">
        <f>F228</f>
        <v>1500</v>
      </c>
      <c r="G227" s="17">
        <f t="shared" ref="G227:H227" si="116">G228</f>
        <v>1500</v>
      </c>
      <c r="H227" s="17">
        <f t="shared" si="116"/>
        <v>1500</v>
      </c>
      <c r="I227" s="2"/>
    </row>
    <row r="228" spans="1:9" ht="25.5" outlineLevel="7">
      <c r="A228" s="32" t="s">
        <v>14</v>
      </c>
      <c r="B228" s="33" t="s">
        <v>122</v>
      </c>
      <c r="C228" s="33" t="s">
        <v>128</v>
      </c>
      <c r="D228" s="32" t="s">
        <v>7</v>
      </c>
      <c r="E228" s="34" t="s">
        <v>347</v>
      </c>
      <c r="F228" s="17">
        <v>1500</v>
      </c>
      <c r="G228" s="17">
        <v>1500</v>
      </c>
      <c r="H228" s="17">
        <v>1500</v>
      </c>
      <c r="I228" s="2"/>
    </row>
    <row r="229" spans="1:9" ht="38.25" outlineLevel="6">
      <c r="A229" s="32" t="s">
        <v>14</v>
      </c>
      <c r="B229" s="33" t="s">
        <v>122</v>
      </c>
      <c r="C229" s="33" t="s">
        <v>129</v>
      </c>
      <c r="D229" s="32"/>
      <c r="E229" s="34" t="s">
        <v>446</v>
      </c>
      <c r="F229" s="17">
        <f>F230</f>
        <v>200</v>
      </c>
      <c r="G229" s="17">
        <f t="shared" ref="G229:H229" si="117">G230</f>
        <v>200</v>
      </c>
      <c r="H229" s="17">
        <f t="shared" si="117"/>
        <v>200</v>
      </c>
      <c r="I229" s="2"/>
    </row>
    <row r="230" spans="1:9" ht="25.5" outlineLevel="7">
      <c r="A230" s="32" t="s">
        <v>14</v>
      </c>
      <c r="B230" s="33" t="s">
        <v>122</v>
      </c>
      <c r="C230" s="33" t="s">
        <v>129</v>
      </c>
      <c r="D230" s="32" t="s">
        <v>7</v>
      </c>
      <c r="E230" s="34" t="s">
        <v>347</v>
      </c>
      <c r="F230" s="17">
        <v>200</v>
      </c>
      <c r="G230" s="17">
        <v>200</v>
      </c>
      <c r="H230" s="17">
        <v>200</v>
      </c>
      <c r="I230" s="2"/>
    </row>
    <row r="231" spans="1:9" ht="63.75" outlineLevel="6">
      <c r="A231" s="32" t="s">
        <v>14</v>
      </c>
      <c r="B231" s="33" t="s">
        <v>122</v>
      </c>
      <c r="C231" s="33" t="s">
        <v>617</v>
      </c>
      <c r="D231" s="32"/>
      <c r="E231" s="34" t="s">
        <v>608</v>
      </c>
      <c r="F231" s="17">
        <f>F232</f>
        <v>1000</v>
      </c>
      <c r="G231" s="17">
        <f t="shared" ref="G231:H231" si="118">G232</f>
        <v>1000</v>
      </c>
      <c r="H231" s="17">
        <f t="shared" si="118"/>
        <v>1000</v>
      </c>
      <c r="I231" s="2"/>
    </row>
    <row r="232" spans="1:9" outlineLevel="7">
      <c r="A232" s="32" t="s">
        <v>14</v>
      </c>
      <c r="B232" s="33" t="s">
        <v>122</v>
      </c>
      <c r="C232" s="33" t="s">
        <v>617</v>
      </c>
      <c r="D232" s="32" t="s">
        <v>8</v>
      </c>
      <c r="E232" s="34" t="s">
        <v>348</v>
      </c>
      <c r="F232" s="17">
        <v>1000</v>
      </c>
      <c r="G232" s="17">
        <v>1000</v>
      </c>
      <c r="H232" s="17">
        <v>1000</v>
      </c>
      <c r="I232" s="2"/>
    </row>
    <row r="233" spans="1:9" ht="25.5" outlineLevel="5">
      <c r="A233" s="32" t="s">
        <v>14</v>
      </c>
      <c r="B233" s="33" t="s">
        <v>122</v>
      </c>
      <c r="C233" s="33" t="s">
        <v>130</v>
      </c>
      <c r="D233" s="32"/>
      <c r="E233" s="34" t="s">
        <v>447</v>
      </c>
      <c r="F233" s="36">
        <f>F234</f>
        <v>1000</v>
      </c>
      <c r="G233" s="36">
        <f t="shared" ref="G233:H233" si="119">G234</f>
        <v>1000</v>
      </c>
      <c r="H233" s="36">
        <f t="shared" si="119"/>
        <v>1000</v>
      </c>
      <c r="I233" s="2"/>
    </row>
    <row r="234" spans="1:9" ht="25.5" outlineLevel="6">
      <c r="A234" s="32" t="s">
        <v>14</v>
      </c>
      <c r="B234" s="33" t="s">
        <v>122</v>
      </c>
      <c r="C234" s="33" t="s">
        <v>704</v>
      </c>
      <c r="D234" s="32"/>
      <c r="E234" s="34" t="s">
        <v>448</v>
      </c>
      <c r="F234" s="17">
        <f>F235</f>
        <v>1000</v>
      </c>
      <c r="G234" s="17">
        <f t="shared" ref="G234:H234" si="120">G235</f>
        <v>1000</v>
      </c>
      <c r="H234" s="17">
        <f t="shared" si="120"/>
        <v>1000</v>
      </c>
      <c r="I234" s="2"/>
    </row>
    <row r="235" spans="1:9" ht="25.5" outlineLevel="7">
      <c r="A235" s="32" t="s">
        <v>14</v>
      </c>
      <c r="B235" s="33" t="s">
        <v>122</v>
      </c>
      <c r="C235" s="33" t="s">
        <v>704</v>
      </c>
      <c r="D235" s="32" t="s">
        <v>7</v>
      </c>
      <c r="E235" s="34" t="s">
        <v>347</v>
      </c>
      <c r="F235" s="17">
        <v>1000</v>
      </c>
      <c r="G235" s="17">
        <v>1000</v>
      </c>
      <c r="H235" s="17">
        <v>1000</v>
      </c>
      <c r="I235" s="2"/>
    </row>
    <row r="236" spans="1:9" outlineLevel="2">
      <c r="A236" s="32" t="s">
        <v>14</v>
      </c>
      <c r="B236" s="33" t="s">
        <v>131</v>
      </c>
      <c r="C236" s="33"/>
      <c r="D236" s="32"/>
      <c r="E236" s="34" t="s">
        <v>319</v>
      </c>
      <c r="F236" s="17">
        <f>F237+F264</f>
        <v>19690</v>
      </c>
      <c r="G236" s="17">
        <f>G237+G264</f>
        <v>18640</v>
      </c>
      <c r="H236" s="17">
        <f>H237+H264</f>
        <v>18640</v>
      </c>
      <c r="I236" s="2"/>
    </row>
    <row r="237" spans="1:9" ht="51" outlineLevel="3">
      <c r="A237" s="32" t="s">
        <v>14</v>
      </c>
      <c r="B237" s="33" t="s">
        <v>131</v>
      </c>
      <c r="C237" s="33" t="s">
        <v>87</v>
      </c>
      <c r="D237" s="32"/>
      <c r="E237" s="34" t="s">
        <v>312</v>
      </c>
      <c r="F237" s="17">
        <f>F238</f>
        <v>17800</v>
      </c>
      <c r="G237" s="17">
        <f t="shared" ref="G237:H237" si="121">G238</f>
        <v>17750</v>
      </c>
      <c r="H237" s="17">
        <f t="shared" si="121"/>
        <v>17750</v>
      </c>
      <c r="I237" s="2"/>
    </row>
    <row r="238" spans="1:9" ht="25.5" outlineLevel="4">
      <c r="A238" s="32" t="s">
        <v>14</v>
      </c>
      <c r="B238" s="33" t="s">
        <v>131</v>
      </c>
      <c r="C238" s="33" t="s">
        <v>88</v>
      </c>
      <c r="D238" s="32"/>
      <c r="E238" s="34" t="s">
        <v>409</v>
      </c>
      <c r="F238" s="17">
        <f>F239+F246+F261</f>
        <v>17800</v>
      </c>
      <c r="G238" s="17">
        <f>G239+G246+G261</f>
        <v>17750</v>
      </c>
      <c r="H238" s="17">
        <f>H239+H246+H261</f>
        <v>17750</v>
      </c>
      <c r="I238" s="2"/>
    </row>
    <row r="239" spans="1:9" ht="25.5" outlineLevel="5">
      <c r="A239" s="32" t="s">
        <v>14</v>
      </c>
      <c r="B239" s="33" t="s">
        <v>131</v>
      </c>
      <c r="C239" s="33" t="s">
        <v>132</v>
      </c>
      <c r="D239" s="32"/>
      <c r="E239" s="34" t="s">
        <v>449</v>
      </c>
      <c r="F239" s="17">
        <f>F240+F242+F244</f>
        <v>10000</v>
      </c>
      <c r="G239" s="17">
        <f t="shared" ref="G239:H239" si="122">G240+G242+G244</f>
        <v>10000</v>
      </c>
      <c r="H239" s="17">
        <f t="shared" si="122"/>
        <v>10000</v>
      </c>
      <c r="I239" s="2"/>
    </row>
    <row r="240" spans="1:9" ht="25.5" outlineLevel="6">
      <c r="A240" s="32" t="s">
        <v>14</v>
      </c>
      <c r="B240" s="33" t="s">
        <v>131</v>
      </c>
      <c r="C240" s="33" t="s">
        <v>133</v>
      </c>
      <c r="D240" s="32"/>
      <c r="E240" s="34" t="s">
        <v>450</v>
      </c>
      <c r="F240" s="17">
        <f>F241</f>
        <v>8400</v>
      </c>
      <c r="G240" s="17">
        <f t="shared" ref="G240:H240" si="123">G241</f>
        <v>8400</v>
      </c>
      <c r="H240" s="17">
        <f t="shared" si="123"/>
        <v>8400</v>
      </c>
      <c r="I240" s="2"/>
    </row>
    <row r="241" spans="1:9" ht="25.5" outlineLevel="7">
      <c r="A241" s="32" t="s">
        <v>14</v>
      </c>
      <c r="B241" s="33" t="s">
        <v>131</v>
      </c>
      <c r="C241" s="33" t="s">
        <v>133</v>
      </c>
      <c r="D241" s="32" t="s">
        <v>7</v>
      </c>
      <c r="E241" s="34" t="s">
        <v>347</v>
      </c>
      <c r="F241" s="17">
        <v>8400</v>
      </c>
      <c r="G241" s="17">
        <v>8400</v>
      </c>
      <c r="H241" s="17">
        <v>8400</v>
      </c>
      <c r="I241" s="2"/>
    </row>
    <row r="242" spans="1:9" ht="25.5" outlineLevel="6">
      <c r="A242" s="32" t="s">
        <v>14</v>
      </c>
      <c r="B242" s="33" t="s">
        <v>131</v>
      </c>
      <c r="C242" s="33" t="s">
        <v>134</v>
      </c>
      <c r="D242" s="32"/>
      <c r="E242" s="34" t="s">
        <v>451</v>
      </c>
      <c r="F242" s="17">
        <f>F243</f>
        <v>1100</v>
      </c>
      <c r="G242" s="17">
        <f t="shared" ref="G242:H242" si="124">G243</f>
        <v>1100</v>
      </c>
      <c r="H242" s="17">
        <f t="shared" si="124"/>
        <v>1100</v>
      </c>
      <c r="I242" s="2"/>
    </row>
    <row r="243" spans="1:9" ht="25.5" outlineLevel="7">
      <c r="A243" s="32" t="s">
        <v>14</v>
      </c>
      <c r="B243" s="33" t="s">
        <v>131</v>
      </c>
      <c r="C243" s="33" t="s">
        <v>134</v>
      </c>
      <c r="D243" s="32" t="s">
        <v>42</v>
      </c>
      <c r="E243" s="34" t="s">
        <v>373</v>
      </c>
      <c r="F243" s="17">
        <v>1100</v>
      </c>
      <c r="G243" s="17">
        <v>1100</v>
      </c>
      <c r="H243" s="17">
        <v>1100</v>
      </c>
      <c r="I243" s="2"/>
    </row>
    <row r="244" spans="1:9" ht="38.25" outlineLevel="6">
      <c r="A244" s="32" t="s">
        <v>14</v>
      </c>
      <c r="B244" s="33" t="s">
        <v>131</v>
      </c>
      <c r="C244" s="33" t="s">
        <v>135</v>
      </c>
      <c r="D244" s="32"/>
      <c r="E244" s="34" t="s">
        <v>452</v>
      </c>
      <c r="F244" s="17">
        <f>F245</f>
        <v>500</v>
      </c>
      <c r="G244" s="17">
        <f t="shared" ref="G244:H244" si="125">G245</f>
        <v>500</v>
      </c>
      <c r="H244" s="17">
        <f t="shared" si="125"/>
        <v>500</v>
      </c>
      <c r="I244" s="2"/>
    </row>
    <row r="245" spans="1:9" ht="25.5" outlineLevel="7">
      <c r="A245" s="32" t="s">
        <v>14</v>
      </c>
      <c r="B245" s="33" t="s">
        <v>131</v>
      </c>
      <c r="C245" s="33" t="s">
        <v>135</v>
      </c>
      <c r="D245" s="32" t="s">
        <v>7</v>
      </c>
      <c r="E245" s="34" t="s">
        <v>347</v>
      </c>
      <c r="F245" s="17">
        <v>500</v>
      </c>
      <c r="G245" s="17">
        <v>500</v>
      </c>
      <c r="H245" s="17">
        <v>500</v>
      </c>
      <c r="I245" s="2"/>
    </row>
    <row r="246" spans="1:9" ht="25.5" outlineLevel="5">
      <c r="A246" s="32" t="s">
        <v>14</v>
      </c>
      <c r="B246" s="33" t="s">
        <v>131</v>
      </c>
      <c r="C246" s="33" t="s">
        <v>89</v>
      </c>
      <c r="D246" s="32"/>
      <c r="E246" s="34" t="s">
        <v>410</v>
      </c>
      <c r="F246" s="17">
        <f>F247+F249+F251+F253+F255+F257+F259</f>
        <v>6600</v>
      </c>
      <c r="G246" s="17">
        <f t="shared" ref="G246:H246" si="126">G247+G249+G251+G253+G255+G257+G259</f>
        <v>6550</v>
      </c>
      <c r="H246" s="17">
        <f t="shared" si="126"/>
        <v>6550</v>
      </c>
      <c r="I246" s="2"/>
    </row>
    <row r="247" spans="1:9" outlineLevel="6">
      <c r="A247" s="32" t="s">
        <v>14</v>
      </c>
      <c r="B247" s="33" t="s">
        <v>131</v>
      </c>
      <c r="C247" s="33" t="s">
        <v>136</v>
      </c>
      <c r="D247" s="32"/>
      <c r="E247" s="34" t="s">
        <v>454</v>
      </c>
      <c r="F247" s="17">
        <f>F248</f>
        <v>4600</v>
      </c>
      <c r="G247" s="17">
        <f t="shared" ref="G247:H247" si="127">G248</f>
        <v>4600</v>
      </c>
      <c r="H247" s="17">
        <f t="shared" si="127"/>
        <v>4600</v>
      </c>
      <c r="I247" s="2"/>
    </row>
    <row r="248" spans="1:9" ht="25.5" outlineLevel="7">
      <c r="A248" s="32" t="s">
        <v>14</v>
      </c>
      <c r="B248" s="33" t="s">
        <v>131</v>
      </c>
      <c r="C248" s="33" t="s">
        <v>136</v>
      </c>
      <c r="D248" s="32" t="s">
        <v>42</v>
      </c>
      <c r="E248" s="34" t="s">
        <v>373</v>
      </c>
      <c r="F248" s="17">
        <v>4600</v>
      </c>
      <c r="G248" s="17">
        <v>4600</v>
      </c>
      <c r="H248" s="17">
        <v>4600</v>
      </c>
      <c r="I248" s="2"/>
    </row>
    <row r="249" spans="1:9" ht="25.5" outlineLevel="6">
      <c r="A249" s="32" t="s">
        <v>14</v>
      </c>
      <c r="B249" s="33" t="s">
        <v>131</v>
      </c>
      <c r="C249" s="33" t="s">
        <v>137</v>
      </c>
      <c r="D249" s="32"/>
      <c r="E249" s="34" t="s">
        <v>455</v>
      </c>
      <c r="F249" s="17">
        <f>F250</f>
        <v>300</v>
      </c>
      <c r="G249" s="17">
        <f t="shared" ref="G249:H249" si="128">G250</f>
        <v>300</v>
      </c>
      <c r="H249" s="17">
        <f t="shared" si="128"/>
        <v>300</v>
      </c>
      <c r="I249" s="2"/>
    </row>
    <row r="250" spans="1:9" ht="25.5" outlineLevel="7">
      <c r="A250" s="32" t="s">
        <v>14</v>
      </c>
      <c r="B250" s="33" t="s">
        <v>131</v>
      </c>
      <c r="C250" s="33" t="s">
        <v>137</v>
      </c>
      <c r="D250" s="32" t="s">
        <v>7</v>
      </c>
      <c r="E250" s="34" t="s">
        <v>347</v>
      </c>
      <c r="F250" s="17">
        <v>300</v>
      </c>
      <c r="G250" s="17">
        <v>300</v>
      </c>
      <c r="H250" s="17">
        <v>300</v>
      </c>
      <c r="I250" s="2"/>
    </row>
    <row r="251" spans="1:9" ht="51" outlineLevel="6">
      <c r="A251" s="32" t="s">
        <v>14</v>
      </c>
      <c r="B251" s="33" t="s">
        <v>131</v>
      </c>
      <c r="C251" s="33" t="s">
        <v>138</v>
      </c>
      <c r="D251" s="32"/>
      <c r="E251" s="34" t="s">
        <v>456</v>
      </c>
      <c r="F251" s="17">
        <f>F252</f>
        <v>250</v>
      </c>
      <c r="G251" s="17">
        <f t="shared" ref="G251:H251" si="129">G252</f>
        <v>250</v>
      </c>
      <c r="H251" s="17">
        <f t="shared" si="129"/>
        <v>250</v>
      </c>
      <c r="I251" s="2"/>
    </row>
    <row r="252" spans="1:9" outlineLevel="7">
      <c r="A252" s="32" t="s">
        <v>14</v>
      </c>
      <c r="B252" s="33" t="s">
        <v>131</v>
      </c>
      <c r="C252" s="33" t="s">
        <v>138</v>
      </c>
      <c r="D252" s="32" t="s">
        <v>8</v>
      </c>
      <c r="E252" s="34" t="s">
        <v>348</v>
      </c>
      <c r="F252" s="17">
        <v>250</v>
      </c>
      <c r="G252" s="17">
        <v>250</v>
      </c>
      <c r="H252" s="17">
        <v>250</v>
      </c>
      <c r="I252" s="2"/>
    </row>
    <row r="253" spans="1:9" outlineLevel="6">
      <c r="A253" s="32" t="s">
        <v>14</v>
      </c>
      <c r="B253" s="33" t="s">
        <v>131</v>
      </c>
      <c r="C253" s="33" t="s">
        <v>139</v>
      </c>
      <c r="D253" s="32"/>
      <c r="E253" s="34" t="s">
        <v>457</v>
      </c>
      <c r="F253" s="17">
        <f>F254</f>
        <v>200</v>
      </c>
      <c r="G253" s="17">
        <f t="shared" ref="G253:H253" si="130">G254</f>
        <v>200</v>
      </c>
      <c r="H253" s="17">
        <f t="shared" si="130"/>
        <v>200</v>
      </c>
      <c r="I253" s="2"/>
    </row>
    <row r="254" spans="1:9" ht="25.5" outlineLevel="7">
      <c r="A254" s="32" t="s">
        <v>14</v>
      </c>
      <c r="B254" s="33" t="s">
        <v>131</v>
      </c>
      <c r="C254" s="33" t="s">
        <v>139</v>
      </c>
      <c r="D254" s="32" t="s">
        <v>7</v>
      </c>
      <c r="E254" s="34" t="s">
        <v>347</v>
      </c>
      <c r="F254" s="17">
        <v>200</v>
      </c>
      <c r="G254" s="17">
        <v>200</v>
      </c>
      <c r="H254" s="17">
        <v>200</v>
      </c>
      <c r="I254" s="2"/>
    </row>
    <row r="255" spans="1:9" ht="38.25" outlineLevel="6">
      <c r="A255" s="32" t="s">
        <v>14</v>
      </c>
      <c r="B255" s="33" t="s">
        <v>131</v>
      </c>
      <c r="C255" s="33" t="s">
        <v>140</v>
      </c>
      <c r="D255" s="32"/>
      <c r="E255" s="34" t="s">
        <v>458</v>
      </c>
      <c r="F255" s="17">
        <f>F256</f>
        <v>1000</v>
      </c>
      <c r="G255" s="17">
        <f t="shared" ref="G255:H255" si="131">G256</f>
        <v>1000</v>
      </c>
      <c r="H255" s="17">
        <f t="shared" si="131"/>
        <v>1000</v>
      </c>
      <c r="I255" s="2"/>
    </row>
    <row r="256" spans="1:9" ht="25.5" outlineLevel="7">
      <c r="A256" s="32" t="s">
        <v>14</v>
      </c>
      <c r="B256" s="33" t="s">
        <v>131</v>
      </c>
      <c r="C256" s="33" t="s">
        <v>140</v>
      </c>
      <c r="D256" s="32" t="s">
        <v>7</v>
      </c>
      <c r="E256" s="34" t="s">
        <v>347</v>
      </c>
      <c r="F256" s="17">
        <v>1000</v>
      </c>
      <c r="G256" s="17">
        <v>1000</v>
      </c>
      <c r="H256" s="17">
        <v>1000</v>
      </c>
      <c r="I256" s="2"/>
    </row>
    <row r="257" spans="1:9" outlineLevel="6">
      <c r="A257" s="32" t="s">
        <v>14</v>
      </c>
      <c r="B257" s="33" t="s">
        <v>131</v>
      </c>
      <c r="C257" s="33" t="s">
        <v>141</v>
      </c>
      <c r="D257" s="32"/>
      <c r="E257" s="34" t="s">
        <v>459</v>
      </c>
      <c r="F257" s="17">
        <f>F258</f>
        <v>200</v>
      </c>
      <c r="G257" s="17">
        <f t="shared" ref="G257:H257" si="132">G258</f>
        <v>200</v>
      </c>
      <c r="H257" s="17">
        <f t="shared" si="132"/>
        <v>200</v>
      </c>
      <c r="I257" s="2"/>
    </row>
    <row r="258" spans="1:9" ht="25.5" outlineLevel="7">
      <c r="A258" s="32" t="s">
        <v>14</v>
      </c>
      <c r="B258" s="33" t="s">
        <v>131</v>
      </c>
      <c r="C258" s="33" t="s">
        <v>141</v>
      </c>
      <c r="D258" s="32" t="s">
        <v>7</v>
      </c>
      <c r="E258" s="34" t="s">
        <v>347</v>
      </c>
      <c r="F258" s="17">
        <v>200</v>
      </c>
      <c r="G258" s="17">
        <v>200</v>
      </c>
      <c r="H258" s="17">
        <v>200</v>
      </c>
      <c r="I258" s="2"/>
    </row>
    <row r="259" spans="1:9" ht="25.5" outlineLevel="7">
      <c r="A259" s="32" t="s">
        <v>14</v>
      </c>
      <c r="B259" s="33" t="s">
        <v>131</v>
      </c>
      <c r="C259" s="33" t="s">
        <v>618</v>
      </c>
      <c r="D259" s="32"/>
      <c r="E259" s="34" t="s">
        <v>619</v>
      </c>
      <c r="F259" s="17">
        <f>F260</f>
        <v>50</v>
      </c>
      <c r="G259" s="17">
        <f t="shared" ref="G259:H259" si="133">G260</f>
        <v>0</v>
      </c>
      <c r="H259" s="17">
        <f t="shared" si="133"/>
        <v>0</v>
      </c>
      <c r="I259" s="2"/>
    </row>
    <row r="260" spans="1:9" ht="25.5" outlineLevel="7">
      <c r="A260" s="32" t="s">
        <v>14</v>
      </c>
      <c r="B260" s="33" t="s">
        <v>131</v>
      </c>
      <c r="C260" s="33" t="s">
        <v>618</v>
      </c>
      <c r="D260" s="32" t="s">
        <v>7</v>
      </c>
      <c r="E260" s="34" t="s">
        <v>347</v>
      </c>
      <c r="F260" s="17">
        <v>50</v>
      </c>
      <c r="G260" s="17">
        <v>0</v>
      </c>
      <c r="H260" s="17">
        <v>0</v>
      </c>
      <c r="I260" s="2"/>
    </row>
    <row r="261" spans="1:9" ht="25.5" outlineLevel="5">
      <c r="A261" s="32" t="s">
        <v>14</v>
      </c>
      <c r="B261" s="33" t="s">
        <v>131</v>
      </c>
      <c r="C261" s="33" t="s">
        <v>107</v>
      </c>
      <c r="D261" s="32"/>
      <c r="E261" s="34" t="s">
        <v>428</v>
      </c>
      <c r="F261" s="17">
        <f>F262</f>
        <v>1200</v>
      </c>
      <c r="G261" s="17">
        <f t="shared" ref="G261:H261" si="134">G262</f>
        <v>1200</v>
      </c>
      <c r="H261" s="17">
        <f t="shared" si="134"/>
        <v>1200</v>
      </c>
      <c r="I261" s="2"/>
    </row>
    <row r="262" spans="1:9" ht="25.5" outlineLevel="6">
      <c r="A262" s="32" t="s">
        <v>14</v>
      </c>
      <c r="B262" s="33" t="s">
        <v>131</v>
      </c>
      <c r="C262" s="33" t="s">
        <v>620</v>
      </c>
      <c r="D262" s="32"/>
      <c r="E262" s="34" t="s">
        <v>613</v>
      </c>
      <c r="F262" s="17">
        <f>F263</f>
        <v>1200</v>
      </c>
      <c r="G262" s="17">
        <f t="shared" ref="G262:H262" si="135">G263</f>
        <v>1200</v>
      </c>
      <c r="H262" s="17">
        <f t="shared" si="135"/>
        <v>1200</v>
      </c>
      <c r="I262" s="2"/>
    </row>
    <row r="263" spans="1:9" ht="25.5" outlineLevel="7">
      <c r="A263" s="32" t="s">
        <v>14</v>
      </c>
      <c r="B263" s="33" t="s">
        <v>131</v>
      </c>
      <c r="C263" s="33" t="s">
        <v>620</v>
      </c>
      <c r="D263" s="32" t="s">
        <v>7</v>
      </c>
      <c r="E263" s="34" t="s">
        <v>347</v>
      </c>
      <c r="F263" s="17">
        <v>1200</v>
      </c>
      <c r="G263" s="17">
        <v>1200</v>
      </c>
      <c r="H263" s="17">
        <v>1200</v>
      </c>
      <c r="I263" s="2"/>
    </row>
    <row r="264" spans="1:9" ht="51" outlineLevel="3">
      <c r="A264" s="32" t="s">
        <v>14</v>
      </c>
      <c r="B264" s="33" t="s">
        <v>131</v>
      </c>
      <c r="C264" s="33" t="s">
        <v>142</v>
      </c>
      <c r="D264" s="32"/>
      <c r="E264" s="34" t="s">
        <v>320</v>
      </c>
      <c r="F264" s="17">
        <f>F265</f>
        <v>1890</v>
      </c>
      <c r="G264" s="17">
        <f t="shared" ref="G264:H264" si="136">G265</f>
        <v>890</v>
      </c>
      <c r="H264" s="17">
        <f t="shared" si="136"/>
        <v>890</v>
      </c>
      <c r="I264" s="2"/>
    </row>
    <row r="265" spans="1:9" ht="38.25" outlineLevel="4">
      <c r="A265" s="32" t="s">
        <v>14</v>
      </c>
      <c r="B265" s="33" t="s">
        <v>131</v>
      </c>
      <c r="C265" s="33" t="s">
        <v>143</v>
      </c>
      <c r="D265" s="32"/>
      <c r="E265" s="34" t="s">
        <v>462</v>
      </c>
      <c r="F265" s="17">
        <f>F266+F271</f>
        <v>1890</v>
      </c>
      <c r="G265" s="17">
        <f t="shared" ref="G265:H265" si="137">G266+G271</f>
        <v>890</v>
      </c>
      <c r="H265" s="17">
        <f t="shared" si="137"/>
        <v>890</v>
      </c>
      <c r="I265" s="2"/>
    </row>
    <row r="266" spans="1:9" ht="25.5" outlineLevel="5">
      <c r="A266" s="32" t="s">
        <v>14</v>
      </c>
      <c r="B266" s="33" t="s">
        <v>131</v>
      </c>
      <c r="C266" s="33" t="s">
        <v>144</v>
      </c>
      <c r="D266" s="32"/>
      <c r="E266" s="34" t="s">
        <v>571</v>
      </c>
      <c r="F266" s="17">
        <f>F267+F269</f>
        <v>1790</v>
      </c>
      <c r="G266" s="17">
        <f t="shared" ref="G266:H266" si="138">G267+G269</f>
        <v>790</v>
      </c>
      <c r="H266" s="17">
        <f t="shared" si="138"/>
        <v>790</v>
      </c>
      <c r="I266" s="2"/>
    </row>
    <row r="267" spans="1:9" ht="51" outlineLevel="6">
      <c r="A267" s="32" t="s">
        <v>14</v>
      </c>
      <c r="B267" s="33" t="s">
        <v>131</v>
      </c>
      <c r="C267" s="33" t="s">
        <v>145</v>
      </c>
      <c r="D267" s="32"/>
      <c r="E267" s="34" t="s">
        <v>463</v>
      </c>
      <c r="F267" s="17">
        <f>F268</f>
        <v>790</v>
      </c>
      <c r="G267" s="17">
        <f t="shared" ref="G267:H267" si="139">G268</f>
        <v>790</v>
      </c>
      <c r="H267" s="17">
        <f t="shared" si="139"/>
        <v>790</v>
      </c>
      <c r="I267" s="2"/>
    </row>
    <row r="268" spans="1:9" ht="25.5" outlineLevel="7">
      <c r="A268" s="32" t="s">
        <v>14</v>
      </c>
      <c r="B268" s="33" t="s">
        <v>131</v>
      </c>
      <c r="C268" s="33" t="s">
        <v>145</v>
      </c>
      <c r="D268" s="32" t="s">
        <v>7</v>
      </c>
      <c r="E268" s="34" t="s">
        <v>347</v>
      </c>
      <c r="F268" s="17">
        <v>790</v>
      </c>
      <c r="G268" s="17">
        <v>790</v>
      </c>
      <c r="H268" s="17">
        <v>790</v>
      </c>
      <c r="I268" s="2"/>
    </row>
    <row r="269" spans="1:9" ht="25.5" outlineLevel="7">
      <c r="A269" s="32" t="s">
        <v>14</v>
      </c>
      <c r="B269" s="33" t="s">
        <v>131</v>
      </c>
      <c r="C269" s="33" t="s">
        <v>686</v>
      </c>
      <c r="D269" s="32"/>
      <c r="E269" s="34" t="s">
        <v>685</v>
      </c>
      <c r="F269" s="17">
        <f>F270</f>
        <v>1000</v>
      </c>
      <c r="G269" s="17">
        <f t="shared" ref="G269:H269" si="140">G270</f>
        <v>0</v>
      </c>
      <c r="H269" s="17">
        <f t="shared" si="140"/>
        <v>0</v>
      </c>
      <c r="I269" s="2"/>
    </row>
    <row r="270" spans="1:9" ht="25.5" outlineLevel="7">
      <c r="A270" s="32" t="s">
        <v>14</v>
      </c>
      <c r="B270" s="33" t="s">
        <v>131</v>
      </c>
      <c r="C270" s="33" t="s">
        <v>686</v>
      </c>
      <c r="D270" s="32">
        <v>200</v>
      </c>
      <c r="E270" s="34" t="s">
        <v>347</v>
      </c>
      <c r="F270" s="17">
        <v>1000</v>
      </c>
      <c r="G270" s="17">
        <v>0</v>
      </c>
      <c r="H270" s="17">
        <v>0</v>
      </c>
      <c r="I270" s="2"/>
    </row>
    <row r="271" spans="1:9" ht="38.25" outlineLevel="5">
      <c r="A271" s="32" t="s">
        <v>14</v>
      </c>
      <c r="B271" s="33" t="s">
        <v>131</v>
      </c>
      <c r="C271" s="33" t="s">
        <v>146</v>
      </c>
      <c r="D271" s="32"/>
      <c r="E271" s="34" t="s">
        <v>464</v>
      </c>
      <c r="F271" s="17">
        <f>F272</f>
        <v>100</v>
      </c>
      <c r="G271" s="17">
        <f t="shared" ref="G271:H272" si="141">G272</f>
        <v>100</v>
      </c>
      <c r="H271" s="17">
        <f t="shared" si="141"/>
        <v>100</v>
      </c>
      <c r="I271" s="2"/>
    </row>
    <row r="272" spans="1:9" ht="38.25" outlineLevel="6">
      <c r="A272" s="32" t="s">
        <v>14</v>
      </c>
      <c r="B272" s="33" t="s">
        <v>131</v>
      </c>
      <c r="C272" s="33" t="s">
        <v>147</v>
      </c>
      <c r="D272" s="32"/>
      <c r="E272" s="34" t="s">
        <v>465</v>
      </c>
      <c r="F272" s="17">
        <f>F273</f>
        <v>100</v>
      </c>
      <c r="G272" s="17">
        <f t="shared" si="141"/>
        <v>100</v>
      </c>
      <c r="H272" s="17">
        <f t="shared" si="141"/>
        <v>100</v>
      </c>
      <c r="I272" s="2"/>
    </row>
    <row r="273" spans="1:9" ht="25.5" outlineLevel="7">
      <c r="A273" s="32" t="s">
        <v>14</v>
      </c>
      <c r="B273" s="33" t="s">
        <v>131</v>
      </c>
      <c r="C273" s="33" t="s">
        <v>147</v>
      </c>
      <c r="D273" s="32" t="s">
        <v>7</v>
      </c>
      <c r="E273" s="34" t="s">
        <v>347</v>
      </c>
      <c r="F273" s="17">
        <v>100</v>
      </c>
      <c r="G273" s="17">
        <v>100</v>
      </c>
      <c r="H273" s="17">
        <v>100</v>
      </c>
      <c r="I273" s="2"/>
    </row>
    <row r="274" spans="1:9" ht="25.5" outlineLevel="2">
      <c r="A274" s="32" t="s">
        <v>14</v>
      </c>
      <c r="B274" s="33" t="s">
        <v>148</v>
      </c>
      <c r="C274" s="33"/>
      <c r="D274" s="32"/>
      <c r="E274" s="34" t="s">
        <v>321</v>
      </c>
      <c r="F274" s="17">
        <f>F275</f>
        <v>16599.599999999999</v>
      </c>
      <c r="G274" s="17">
        <f t="shared" ref="G274:H278" si="142">G275</f>
        <v>14732.9</v>
      </c>
      <c r="H274" s="17">
        <f t="shared" si="142"/>
        <v>14732.9</v>
      </c>
      <c r="I274" s="2"/>
    </row>
    <row r="275" spans="1:9" ht="51" outlineLevel="3">
      <c r="A275" s="32" t="s">
        <v>14</v>
      </c>
      <c r="B275" s="33" t="s">
        <v>148</v>
      </c>
      <c r="C275" s="33" t="s">
        <v>87</v>
      </c>
      <c r="D275" s="32"/>
      <c r="E275" s="34" t="s">
        <v>312</v>
      </c>
      <c r="F275" s="17">
        <f>F276</f>
        <v>16599.599999999999</v>
      </c>
      <c r="G275" s="17">
        <f t="shared" si="142"/>
        <v>14732.9</v>
      </c>
      <c r="H275" s="17">
        <f t="shared" si="142"/>
        <v>14732.9</v>
      </c>
      <c r="I275" s="2"/>
    </row>
    <row r="276" spans="1:9" ht="25.5" outlineLevel="4">
      <c r="A276" s="32" t="s">
        <v>14</v>
      </c>
      <c r="B276" s="33" t="s">
        <v>148</v>
      </c>
      <c r="C276" s="33" t="s">
        <v>112</v>
      </c>
      <c r="D276" s="32"/>
      <c r="E276" s="34" t="s">
        <v>432</v>
      </c>
      <c r="F276" s="17">
        <f>F277</f>
        <v>16599.599999999999</v>
      </c>
      <c r="G276" s="17">
        <f t="shared" si="142"/>
        <v>14732.9</v>
      </c>
      <c r="H276" s="17">
        <f t="shared" si="142"/>
        <v>14732.9</v>
      </c>
      <c r="I276" s="2"/>
    </row>
    <row r="277" spans="1:9" ht="25.5" outlineLevel="5">
      <c r="A277" s="32" t="s">
        <v>14</v>
      </c>
      <c r="B277" s="33" t="s">
        <v>148</v>
      </c>
      <c r="C277" s="33" t="s">
        <v>126</v>
      </c>
      <c r="D277" s="32"/>
      <c r="E277" s="34" t="s">
        <v>444</v>
      </c>
      <c r="F277" s="17">
        <f>F278</f>
        <v>16599.599999999999</v>
      </c>
      <c r="G277" s="17">
        <f t="shared" si="142"/>
        <v>14732.9</v>
      </c>
      <c r="H277" s="17">
        <f t="shared" si="142"/>
        <v>14732.9</v>
      </c>
      <c r="I277" s="2"/>
    </row>
    <row r="278" spans="1:9" ht="25.5" outlineLevel="6">
      <c r="A278" s="32" t="s">
        <v>14</v>
      </c>
      <c r="B278" s="33" t="s">
        <v>148</v>
      </c>
      <c r="C278" s="33" t="s">
        <v>149</v>
      </c>
      <c r="D278" s="32"/>
      <c r="E278" s="34" t="s">
        <v>466</v>
      </c>
      <c r="F278" s="17">
        <f>F279</f>
        <v>16599.599999999999</v>
      </c>
      <c r="G278" s="17">
        <f t="shared" si="142"/>
        <v>14732.9</v>
      </c>
      <c r="H278" s="17">
        <f t="shared" si="142"/>
        <v>14732.9</v>
      </c>
      <c r="I278" s="2"/>
    </row>
    <row r="279" spans="1:9" ht="25.5" outlineLevel="7">
      <c r="A279" s="32" t="s">
        <v>14</v>
      </c>
      <c r="B279" s="33" t="s">
        <v>148</v>
      </c>
      <c r="C279" s="33" t="s">
        <v>149</v>
      </c>
      <c r="D279" s="32" t="s">
        <v>42</v>
      </c>
      <c r="E279" s="34" t="s">
        <v>373</v>
      </c>
      <c r="F279" s="17">
        <v>16599.599999999999</v>
      </c>
      <c r="G279" s="17">
        <v>14732.9</v>
      </c>
      <c r="H279" s="17">
        <v>14732.9</v>
      </c>
      <c r="I279" s="2"/>
    </row>
    <row r="280" spans="1:9" outlineLevel="1">
      <c r="A280" s="32" t="s">
        <v>14</v>
      </c>
      <c r="B280" s="33" t="s">
        <v>152</v>
      </c>
      <c r="C280" s="33"/>
      <c r="D280" s="32"/>
      <c r="E280" s="34" t="s">
        <v>293</v>
      </c>
      <c r="F280" s="17">
        <f>F281+F287+F314</f>
        <v>12165.3</v>
      </c>
      <c r="G280" s="17">
        <f>G281+G287+G314</f>
        <v>8594.9000000000015</v>
      </c>
      <c r="H280" s="17">
        <f>H281+H287+H314</f>
        <v>4498.5</v>
      </c>
      <c r="I280" s="30"/>
    </row>
    <row r="281" spans="1:9" outlineLevel="2">
      <c r="A281" s="32" t="s">
        <v>14</v>
      </c>
      <c r="B281" s="33" t="s">
        <v>153</v>
      </c>
      <c r="C281" s="33"/>
      <c r="D281" s="32"/>
      <c r="E281" s="34" t="s">
        <v>323</v>
      </c>
      <c r="F281" s="17">
        <f>F282</f>
        <v>1700</v>
      </c>
      <c r="G281" s="17">
        <f t="shared" ref="G281:H282" si="143">G282</f>
        <v>1700</v>
      </c>
      <c r="H281" s="17">
        <f t="shared" si="143"/>
        <v>1700</v>
      </c>
      <c r="I281" s="2"/>
    </row>
    <row r="282" spans="1:9" ht="51" outlineLevel="3">
      <c r="A282" s="32" t="s">
        <v>14</v>
      </c>
      <c r="B282" s="33" t="s">
        <v>153</v>
      </c>
      <c r="C282" s="33" t="s">
        <v>16</v>
      </c>
      <c r="D282" s="32"/>
      <c r="E282" s="34" t="s">
        <v>301</v>
      </c>
      <c r="F282" s="17">
        <f>F283</f>
        <v>1700</v>
      </c>
      <c r="G282" s="17">
        <f t="shared" si="143"/>
        <v>1700</v>
      </c>
      <c r="H282" s="17">
        <f t="shared" si="143"/>
        <v>1700</v>
      </c>
      <c r="I282" s="2"/>
    </row>
    <row r="283" spans="1:9" ht="38.25" outlineLevel="4">
      <c r="A283" s="32" t="s">
        <v>14</v>
      </c>
      <c r="B283" s="33" t="s">
        <v>153</v>
      </c>
      <c r="C283" s="33" t="s">
        <v>44</v>
      </c>
      <c r="D283" s="32"/>
      <c r="E283" s="34" t="s">
        <v>375</v>
      </c>
      <c r="F283" s="17">
        <f>F284</f>
        <v>1700</v>
      </c>
      <c r="G283" s="17">
        <f t="shared" ref="G283:H285" si="144">G284</f>
        <v>1700</v>
      </c>
      <c r="H283" s="17">
        <f t="shared" si="144"/>
        <v>1700</v>
      </c>
      <c r="I283" s="2"/>
    </row>
    <row r="284" spans="1:9" ht="51" outlineLevel="5">
      <c r="A284" s="32" t="s">
        <v>14</v>
      </c>
      <c r="B284" s="33" t="s">
        <v>153</v>
      </c>
      <c r="C284" s="33" t="s">
        <v>154</v>
      </c>
      <c r="D284" s="32"/>
      <c r="E284" s="34" t="s">
        <v>467</v>
      </c>
      <c r="F284" s="17">
        <f>F285</f>
        <v>1700</v>
      </c>
      <c r="G284" s="17">
        <f t="shared" si="144"/>
        <v>1700</v>
      </c>
      <c r="H284" s="17">
        <f t="shared" si="144"/>
        <v>1700</v>
      </c>
      <c r="I284" s="2"/>
    </row>
    <row r="285" spans="1:9" ht="25.5" outlineLevel="6">
      <c r="A285" s="32" t="s">
        <v>14</v>
      </c>
      <c r="B285" s="33" t="s">
        <v>153</v>
      </c>
      <c r="C285" s="33" t="s">
        <v>155</v>
      </c>
      <c r="D285" s="32"/>
      <c r="E285" s="34" t="s">
        <v>468</v>
      </c>
      <c r="F285" s="17">
        <f>F286</f>
        <v>1700</v>
      </c>
      <c r="G285" s="17">
        <f t="shared" si="144"/>
        <v>1700</v>
      </c>
      <c r="H285" s="17">
        <f t="shared" si="144"/>
        <v>1700</v>
      </c>
      <c r="I285" s="2"/>
    </row>
    <row r="286" spans="1:9" outlineLevel="7">
      <c r="A286" s="32" t="s">
        <v>14</v>
      </c>
      <c r="B286" s="33" t="s">
        <v>153</v>
      </c>
      <c r="C286" s="33" t="s">
        <v>155</v>
      </c>
      <c r="D286" s="32" t="s">
        <v>24</v>
      </c>
      <c r="E286" s="34" t="s">
        <v>358</v>
      </c>
      <c r="F286" s="17">
        <v>1700</v>
      </c>
      <c r="G286" s="17">
        <v>1700</v>
      </c>
      <c r="H286" s="17">
        <v>1700</v>
      </c>
      <c r="I286" s="2"/>
    </row>
    <row r="287" spans="1:9" outlineLevel="2">
      <c r="A287" s="32" t="s">
        <v>14</v>
      </c>
      <c r="B287" s="33" t="s">
        <v>156</v>
      </c>
      <c r="C287" s="33"/>
      <c r="D287" s="32"/>
      <c r="E287" s="34" t="s">
        <v>324</v>
      </c>
      <c r="F287" s="17">
        <f>F288+F298+F305+F293</f>
        <v>3753.7</v>
      </c>
      <c r="G287" s="17">
        <f t="shared" ref="G287:H287" si="145">G288+G298+G305+G293</f>
        <v>2700.1</v>
      </c>
      <c r="H287" s="17">
        <f t="shared" si="145"/>
        <v>2798.5</v>
      </c>
      <c r="I287" s="2"/>
    </row>
    <row r="288" spans="1:9" ht="51" outlineLevel="3">
      <c r="A288" s="32" t="s">
        <v>14</v>
      </c>
      <c r="B288" s="33" t="s">
        <v>156</v>
      </c>
      <c r="C288" s="33" t="s">
        <v>157</v>
      </c>
      <c r="D288" s="32"/>
      <c r="E288" s="34" t="s">
        <v>325</v>
      </c>
      <c r="F288" s="17">
        <f>F289</f>
        <v>100</v>
      </c>
      <c r="G288" s="17">
        <f t="shared" ref="G288:H291" si="146">G289</f>
        <v>0</v>
      </c>
      <c r="H288" s="17">
        <f t="shared" si="146"/>
        <v>0</v>
      </c>
      <c r="I288" s="2"/>
    </row>
    <row r="289" spans="1:9" ht="25.5" outlineLevel="4">
      <c r="A289" s="32" t="s">
        <v>14</v>
      </c>
      <c r="B289" s="33" t="s">
        <v>156</v>
      </c>
      <c r="C289" s="33" t="s">
        <v>158</v>
      </c>
      <c r="D289" s="32"/>
      <c r="E289" s="34" t="s">
        <v>469</v>
      </c>
      <c r="F289" s="17">
        <f>F290</f>
        <v>100</v>
      </c>
      <c r="G289" s="17">
        <f t="shared" si="146"/>
        <v>0</v>
      </c>
      <c r="H289" s="17">
        <f t="shared" si="146"/>
        <v>0</v>
      </c>
      <c r="I289" s="2"/>
    </row>
    <row r="290" spans="1:9" ht="25.5" outlineLevel="5">
      <c r="A290" s="32" t="s">
        <v>14</v>
      </c>
      <c r="B290" s="33" t="s">
        <v>156</v>
      </c>
      <c r="C290" s="33" t="s">
        <v>159</v>
      </c>
      <c r="D290" s="32"/>
      <c r="E290" s="34" t="s">
        <v>470</v>
      </c>
      <c r="F290" s="17">
        <f>F291</f>
        <v>100</v>
      </c>
      <c r="G290" s="17">
        <f t="shared" si="146"/>
        <v>0</v>
      </c>
      <c r="H290" s="17">
        <f t="shared" si="146"/>
        <v>0</v>
      </c>
      <c r="I290" s="2"/>
    </row>
    <row r="291" spans="1:9" ht="38.25" outlineLevel="6">
      <c r="A291" s="32" t="s">
        <v>14</v>
      </c>
      <c r="B291" s="33" t="s">
        <v>156</v>
      </c>
      <c r="C291" s="33" t="s">
        <v>160</v>
      </c>
      <c r="D291" s="32"/>
      <c r="E291" s="34" t="s">
        <v>471</v>
      </c>
      <c r="F291" s="17">
        <f>F292</f>
        <v>100</v>
      </c>
      <c r="G291" s="17">
        <f t="shared" si="146"/>
        <v>0</v>
      </c>
      <c r="H291" s="17">
        <f t="shared" si="146"/>
        <v>0</v>
      </c>
      <c r="I291" s="2"/>
    </row>
    <row r="292" spans="1:9" outlineLevel="7">
      <c r="A292" s="32" t="s">
        <v>14</v>
      </c>
      <c r="B292" s="33" t="s">
        <v>156</v>
      </c>
      <c r="C292" s="33" t="s">
        <v>160</v>
      </c>
      <c r="D292" s="32" t="s">
        <v>24</v>
      </c>
      <c r="E292" s="34" t="s">
        <v>358</v>
      </c>
      <c r="F292" s="17">
        <v>100</v>
      </c>
      <c r="G292" s="17">
        <v>0</v>
      </c>
      <c r="H292" s="17">
        <v>0</v>
      </c>
      <c r="I292" s="2"/>
    </row>
    <row r="293" spans="1:9" ht="51" outlineLevel="7">
      <c r="A293" s="32" t="s">
        <v>14</v>
      </c>
      <c r="B293" s="33" t="s">
        <v>156</v>
      </c>
      <c r="C293" s="33" t="s">
        <v>171</v>
      </c>
      <c r="D293" s="32"/>
      <c r="E293" s="34" t="s">
        <v>328</v>
      </c>
      <c r="F293" s="17">
        <f>F294</f>
        <v>431.5</v>
      </c>
      <c r="G293" s="17">
        <f t="shared" ref="G293:H293" si="147">G294</f>
        <v>0</v>
      </c>
      <c r="H293" s="17">
        <f t="shared" si="147"/>
        <v>0</v>
      </c>
      <c r="I293" s="2"/>
    </row>
    <row r="294" spans="1:9" ht="51" outlineLevel="7">
      <c r="A294" s="32" t="s">
        <v>14</v>
      </c>
      <c r="B294" s="33" t="s">
        <v>156</v>
      </c>
      <c r="C294" s="33" t="s">
        <v>172</v>
      </c>
      <c r="D294" s="32"/>
      <c r="E294" s="34" t="s">
        <v>479</v>
      </c>
      <c r="F294" s="17">
        <f>F295</f>
        <v>431.5</v>
      </c>
      <c r="G294" s="17">
        <f t="shared" ref="G294:H294" si="148">G295</f>
        <v>0</v>
      </c>
      <c r="H294" s="17">
        <f t="shared" si="148"/>
        <v>0</v>
      </c>
      <c r="I294" s="2"/>
    </row>
    <row r="295" spans="1:9" ht="25.5" outlineLevel="7">
      <c r="A295" s="32" t="s">
        <v>14</v>
      </c>
      <c r="B295" s="33" t="s">
        <v>156</v>
      </c>
      <c r="C295" s="33" t="s">
        <v>621</v>
      </c>
      <c r="D295" s="32"/>
      <c r="E295" s="34" t="s">
        <v>622</v>
      </c>
      <c r="F295" s="17">
        <f>F296</f>
        <v>431.5</v>
      </c>
      <c r="G295" s="17">
        <f t="shared" ref="G295:H295" si="149">G296</f>
        <v>0</v>
      </c>
      <c r="H295" s="17">
        <f t="shared" si="149"/>
        <v>0</v>
      </c>
      <c r="I295" s="2"/>
    </row>
    <row r="296" spans="1:9" ht="38.25" outlineLevel="7">
      <c r="A296" s="32" t="s">
        <v>14</v>
      </c>
      <c r="B296" s="33" t="s">
        <v>156</v>
      </c>
      <c r="C296" s="33" t="s">
        <v>623</v>
      </c>
      <c r="D296" s="32"/>
      <c r="E296" s="34" t="s">
        <v>624</v>
      </c>
      <c r="F296" s="17">
        <f>F297</f>
        <v>431.5</v>
      </c>
      <c r="G296" s="17">
        <f t="shared" ref="G296:H296" si="150">G297</f>
        <v>0</v>
      </c>
      <c r="H296" s="17">
        <f t="shared" si="150"/>
        <v>0</v>
      </c>
      <c r="I296" s="2"/>
    </row>
    <row r="297" spans="1:9" outlineLevel="7">
      <c r="A297" s="32" t="s">
        <v>14</v>
      </c>
      <c r="B297" s="33" t="s">
        <v>156</v>
      </c>
      <c r="C297" s="33" t="s">
        <v>623</v>
      </c>
      <c r="D297" s="32">
        <v>300</v>
      </c>
      <c r="E297" s="34" t="s">
        <v>358</v>
      </c>
      <c r="F297" s="17">
        <v>431.5</v>
      </c>
      <c r="G297" s="17">
        <v>0</v>
      </c>
      <c r="H297" s="17">
        <v>0</v>
      </c>
      <c r="I297" s="2"/>
    </row>
    <row r="298" spans="1:9" ht="51" outlineLevel="3">
      <c r="A298" s="32" t="s">
        <v>14</v>
      </c>
      <c r="B298" s="33" t="s">
        <v>156</v>
      </c>
      <c r="C298" s="33" t="s">
        <v>16</v>
      </c>
      <c r="D298" s="32"/>
      <c r="E298" s="34" t="s">
        <v>301</v>
      </c>
      <c r="F298" s="17">
        <f>F299</f>
        <v>457</v>
      </c>
      <c r="G298" s="17">
        <f t="shared" ref="G298:H299" si="151">G299</f>
        <v>457</v>
      </c>
      <c r="H298" s="17">
        <f t="shared" si="151"/>
        <v>457</v>
      </c>
      <c r="I298" s="2"/>
    </row>
    <row r="299" spans="1:9" ht="38.25" outlineLevel="4">
      <c r="A299" s="32" t="s">
        <v>14</v>
      </c>
      <c r="B299" s="33" t="s">
        <v>156</v>
      </c>
      <c r="C299" s="33" t="s">
        <v>44</v>
      </c>
      <c r="D299" s="32"/>
      <c r="E299" s="34" t="s">
        <v>375</v>
      </c>
      <c r="F299" s="17">
        <f>F300</f>
        <v>457</v>
      </c>
      <c r="G299" s="17">
        <f t="shared" si="151"/>
        <v>457</v>
      </c>
      <c r="H299" s="17">
        <f t="shared" si="151"/>
        <v>457</v>
      </c>
      <c r="I299" s="2"/>
    </row>
    <row r="300" spans="1:9" ht="51" outlineLevel="5">
      <c r="A300" s="32" t="s">
        <v>14</v>
      </c>
      <c r="B300" s="33" t="s">
        <v>156</v>
      </c>
      <c r="C300" s="33" t="s">
        <v>154</v>
      </c>
      <c r="D300" s="32"/>
      <c r="E300" s="34" t="s">
        <v>467</v>
      </c>
      <c r="F300" s="17">
        <f>F301+F303</f>
        <v>457</v>
      </c>
      <c r="G300" s="17">
        <f t="shared" ref="G300:H300" si="152">G301+G303</f>
        <v>457</v>
      </c>
      <c r="H300" s="17">
        <f t="shared" si="152"/>
        <v>457</v>
      </c>
      <c r="I300" s="2"/>
    </row>
    <row r="301" spans="1:9" ht="25.5" outlineLevel="6">
      <c r="A301" s="32" t="s">
        <v>14</v>
      </c>
      <c r="B301" s="33" t="s">
        <v>156</v>
      </c>
      <c r="C301" s="33" t="s">
        <v>161</v>
      </c>
      <c r="D301" s="32"/>
      <c r="E301" s="34" t="s">
        <v>472</v>
      </c>
      <c r="F301" s="17">
        <f>F302</f>
        <v>87</v>
      </c>
      <c r="G301" s="17">
        <f t="shared" ref="G301:H301" si="153">G302</f>
        <v>87</v>
      </c>
      <c r="H301" s="17">
        <f t="shared" si="153"/>
        <v>87</v>
      </c>
      <c r="I301" s="2"/>
    </row>
    <row r="302" spans="1:9" outlineLevel="7">
      <c r="A302" s="32" t="s">
        <v>14</v>
      </c>
      <c r="B302" s="33" t="s">
        <v>156</v>
      </c>
      <c r="C302" s="33" t="s">
        <v>161</v>
      </c>
      <c r="D302" s="32" t="s">
        <v>24</v>
      </c>
      <c r="E302" s="34" t="s">
        <v>358</v>
      </c>
      <c r="F302" s="17">
        <v>87</v>
      </c>
      <c r="G302" s="17">
        <v>87</v>
      </c>
      <c r="H302" s="17">
        <v>87</v>
      </c>
      <c r="I302" s="2"/>
    </row>
    <row r="303" spans="1:9" ht="38.25" outlineLevel="6">
      <c r="A303" s="32" t="s">
        <v>14</v>
      </c>
      <c r="B303" s="33" t="s">
        <v>156</v>
      </c>
      <c r="C303" s="33" t="s">
        <v>162</v>
      </c>
      <c r="D303" s="32"/>
      <c r="E303" s="34" t="s">
        <v>579</v>
      </c>
      <c r="F303" s="17">
        <f>F304</f>
        <v>370</v>
      </c>
      <c r="G303" s="17">
        <f t="shared" ref="G303:H303" si="154">G304</f>
        <v>370</v>
      </c>
      <c r="H303" s="17">
        <f t="shared" si="154"/>
        <v>370</v>
      </c>
      <c r="I303" s="2"/>
    </row>
    <row r="304" spans="1:9" outlineLevel="7">
      <c r="A304" s="32" t="s">
        <v>14</v>
      </c>
      <c r="B304" s="33" t="s">
        <v>156</v>
      </c>
      <c r="C304" s="33" t="s">
        <v>162</v>
      </c>
      <c r="D304" s="32" t="s">
        <v>24</v>
      </c>
      <c r="E304" s="34" t="s">
        <v>358</v>
      </c>
      <c r="F304" s="17">
        <v>370</v>
      </c>
      <c r="G304" s="17">
        <v>370</v>
      </c>
      <c r="H304" s="17">
        <v>370</v>
      </c>
      <c r="I304" s="2"/>
    </row>
    <row r="305" spans="1:9" ht="38.25" outlineLevel="3">
      <c r="A305" s="32" t="s">
        <v>14</v>
      </c>
      <c r="B305" s="33" t="s">
        <v>156</v>
      </c>
      <c r="C305" s="33" t="s">
        <v>163</v>
      </c>
      <c r="D305" s="32"/>
      <c r="E305" s="34" t="s">
        <v>326</v>
      </c>
      <c r="F305" s="17">
        <f>F306+F310</f>
        <v>2765.2</v>
      </c>
      <c r="G305" s="17">
        <f t="shared" ref="G305:H305" si="155">G306+G310</f>
        <v>2243.1</v>
      </c>
      <c r="H305" s="17">
        <f t="shared" si="155"/>
        <v>2341.5</v>
      </c>
      <c r="I305" s="2"/>
    </row>
    <row r="306" spans="1:9" ht="38.25" outlineLevel="4">
      <c r="A306" s="32" t="s">
        <v>14</v>
      </c>
      <c r="B306" s="33" t="s">
        <v>156</v>
      </c>
      <c r="C306" s="33" t="s">
        <v>164</v>
      </c>
      <c r="D306" s="32"/>
      <c r="E306" s="34" t="s">
        <v>473</v>
      </c>
      <c r="F306" s="17">
        <f>F307</f>
        <v>180</v>
      </c>
      <c r="G306" s="17">
        <f t="shared" ref="G306:H308" si="156">G307</f>
        <v>180</v>
      </c>
      <c r="H306" s="17">
        <f t="shared" si="156"/>
        <v>180</v>
      </c>
      <c r="I306" s="2"/>
    </row>
    <row r="307" spans="1:9" ht="38.25" outlineLevel="5">
      <c r="A307" s="32" t="s">
        <v>14</v>
      </c>
      <c r="B307" s="33" t="s">
        <v>156</v>
      </c>
      <c r="C307" s="33" t="s">
        <v>165</v>
      </c>
      <c r="D307" s="32"/>
      <c r="E307" s="34" t="s">
        <v>474</v>
      </c>
      <c r="F307" s="17">
        <f>F308</f>
        <v>180</v>
      </c>
      <c r="G307" s="17">
        <f t="shared" si="156"/>
        <v>180</v>
      </c>
      <c r="H307" s="17">
        <f t="shared" si="156"/>
        <v>180</v>
      </c>
      <c r="I307" s="2"/>
    </row>
    <row r="308" spans="1:9" ht="38.25" outlineLevel="6">
      <c r="A308" s="32" t="s">
        <v>14</v>
      </c>
      <c r="B308" s="33" t="s">
        <v>156</v>
      </c>
      <c r="C308" s="33" t="s">
        <v>166</v>
      </c>
      <c r="D308" s="32"/>
      <c r="E308" s="34" t="s">
        <v>475</v>
      </c>
      <c r="F308" s="17">
        <f>F309</f>
        <v>180</v>
      </c>
      <c r="G308" s="17">
        <f t="shared" si="156"/>
        <v>180</v>
      </c>
      <c r="H308" s="17">
        <f t="shared" si="156"/>
        <v>180</v>
      </c>
      <c r="I308" s="2"/>
    </row>
    <row r="309" spans="1:9" outlineLevel="7">
      <c r="A309" s="32" t="s">
        <v>14</v>
      </c>
      <c r="B309" s="33" t="s">
        <v>156</v>
      </c>
      <c r="C309" s="33" t="s">
        <v>166</v>
      </c>
      <c r="D309" s="32" t="s">
        <v>24</v>
      </c>
      <c r="E309" s="34" t="s">
        <v>358</v>
      </c>
      <c r="F309" s="17">
        <v>180</v>
      </c>
      <c r="G309" s="17">
        <v>180</v>
      </c>
      <c r="H309" s="17">
        <v>180</v>
      </c>
      <c r="I309" s="2"/>
    </row>
    <row r="310" spans="1:9" ht="25.5" outlineLevel="4">
      <c r="A310" s="32" t="s">
        <v>14</v>
      </c>
      <c r="B310" s="33" t="s">
        <v>156</v>
      </c>
      <c r="C310" s="33" t="s">
        <v>167</v>
      </c>
      <c r="D310" s="32"/>
      <c r="E310" s="34" t="s">
        <v>476</v>
      </c>
      <c r="F310" s="17">
        <f>F311</f>
        <v>2585.1999999999998</v>
      </c>
      <c r="G310" s="17">
        <f t="shared" ref="G310:H312" si="157">G311</f>
        <v>2063.1</v>
      </c>
      <c r="H310" s="17">
        <f t="shared" si="157"/>
        <v>2161.5</v>
      </c>
      <c r="I310" s="2"/>
    </row>
    <row r="311" spans="1:9" ht="25.5" outlineLevel="5">
      <c r="A311" s="32" t="s">
        <v>14</v>
      </c>
      <c r="B311" s="33" t="s">
        <v>156</v>
      </c>
      <c r="C311" s="33" t="s">
        <v>168</v>
      </c>
      <c r="D311" s="32"/>
      <c r="E311" s="34" t="s">
        <v>477</v>
      </c>
      <c r="F311" s="17">
        <f>F312</f>
        <v>2585.1999999999998</v>
      </c>
      <c r="G311" s="17">
        <f t="shared" si="157"/>
        <v>2063.1</v>
      </c>
      <c r="H311" s="17">
        <f t="shared" si="157"/>
        <v>2161.5</v>
      </c>
      <c r="I311" s="2"/>
    </row>
    <row r="312" spans="1:9" ht="38.25" outlineLevel="6">
      <c r="A312" s="32" t="s">
        <v>14</v>
      </c>
      <c r="B312" s="33" t="s">
        <v>156</v>
      </c>
      <c r="C312" s="33" t="s">
        <v>169</v>
      </c>
      <c r="D312" s="32"/>
      <c r="E312" s="34" t="s">
        <v>478</v>
      </c>
      <c r="F312" s="17">
        <f>F313</f>
        <v>2585.1999999999998</v>
      </c>
      <c r="G312" s="17">
        <f t="shared" si="157"/>
        <v>2063.1</v>
      </c>
      <c r="H312" s="17">
        <f t="shared" si="157"/>
        <v>2161.5</v>
      </c>
      <c r="I312" s="2"/>
    </row>
    <row r="313" spans="1:9" outlineLevel="7">
      <c r="A313" s="32" t="s">
        <v>14</v>
      </c>
      <c r="B313" s="33" t="s">
        <v>156</v>
      </c>
      <c r="C313" s="33" t="s">
        <v>169</v>
      </c>
      <c r="D313" s="32" t="s">
        <v>24</v>
      </c>
      <c r="E313" s="34" t="s">
        <v>358</v>
      </c>
      <c r="F313" s="17">
        <f>604.8+1980.4</f>
        <v>2585.1999999999998</v>
      </c>
      <c r="G313" s="17">
        <v>2063.1</v>
      </c>
      <c r="H313" s="17">
        <v>2161.5</v>
      </c>
      <c r="I313" s="2"/>
    </row>
    <row r="314" spans="1:9" outlineLevel="2">
      <c r="A314" s="32" t="s">
        <v>14</v>
      </c>
      <c r="B314" s="33" t="s">
        <v>170</v>
      </c>
      <c r="C314" s="33"/>
      <c r="D314" s="32"/>
      <c r="E314" s="34" t="s">
        <v>327</v>
      </c>
      <c r="F314" s="17">
        <f>F315</f>
        <v>6711.6</v>
      </c>
      <c r="G314" s="17">
        <f t="shared" ref="G314:H318" si="158">G315</f>
        <v>4194.8</v>
      </c>
      <c r="H314" s="17">
        <f t="shared" si="158"/>
        <v>0</v>
      </c>
      <c r="I314" s="2"/>
    </row>
    <row r="315" spans="1:9" ht="51" outlineLevel="3">
      <c r="A315" s="32" t="s">
        <v>14</v>
      </c>
      <c r="B315" s="33" t="s">
        <v>170</v>
      </c>
      <c r="C315" s="33" t="s">
        <v>171</v>
      </c>
      <c r="D315" s="32"/>
      <c r="E315" s="34" t="s">
        <v>328</v>
      </c>
      <c r="F315" s="17">
        <f>F316</f>
        <v>6711.6</v>
      </c>
      <c r="G315" s="17">
        <f t="shared" si="158"/>
        <v>4194.8</v>
      </c>
      <c r="H315" s="17">
        <f t="shared" si="158"/>
        <v>0</v>
      </c>
      <c r="I315" s="2"/>
    </row>
    <row r="316" spans="1:9" ht="25.5" outlineLevel="4">
      <c r="A316" s="32" t="s">
        <v>14</v>
      </c>
      <c r="B316" s="33" t="s">
        <v>170</v>
      </c>
      <c r="C316" s="33" t="s">
        <v>172</v>
      </c>
      <c r="D316" s="32"/>
      <c r="E316" s="34" t="s">
        <v>687</v>
      </c>
      <c r="F316" s="17">
        <f>F317</f>
        <v>6711.6</v>
      </c>
      <c r="G316" s="17">
        <f t="shared" si="158"/>
        <v>4194.8</v>
      </c>
      <c r="H316" s="17">
        <f t="shared" si="158"/>
        <v>0</v>
      </c>
      <c r="I316" s="2"/>
    </row>
    <row r="317" spans="1:9" ht="76.5" outlineLevel="5">
      <c r="A317" s="32" t="s">
        <v>14</v>
      </c>
      <c r="B317" s="33" t="s">
        <v>170</v>
      </c>
      <c r="C317" s="33" t="s">
        <v>173</v>
      </c>
      <c r="D317" s="32"/>
      <c r="E317" s="34" t="s">
        <v>480</v>
      </c>
      <c r="F317" s="17">
        <f>F318+F320</f>
        <v>6711.6</v>
      </c>
      <c r="G317" s="17">
        <f t="shared" ref="G317:H317" si="159">G318+G320</f>
        <v>4194.8</v>
      </c>
      <c r="H317" s="17">
        <f t="shared" si="159"/>
        <v>0</v>
      </c>
      <c r="I317" s="2"/>
    </row>
    <row r="318" spans="1:9" ht="51" outlineLevel="6">
      <c r="A318" s="32" t="s">
        <v>14</v>
      </c>
      <c r="B318" s="33" t="s">
        <v>170</v>
      </c>
      <c r="C318" s="33" t="s">
        <v>174</v>
      </c>
      <c r="D318" s="32"/>
      <c r="E318" s="34" t="s">
        <v>481</v>
      </c>
      <c r="F318" s="17">
        <f>F319</f>
        <v>5033.7</v>
      </c>
      <c r="G318" s="17">
        <f t="shared" si="158"/>
        <v>1677.9</v>
      </c>
      <c r="H318" s="17">
        <f t="shared" si="158"/>
        <v>0</v>
      </c>
      <c r="I318" s="2"/>
    </row>
    <row r="319" spans="1:9" ht="25.5" outlineLevel="7">
      <c r="A319" s="32" t="s">
        <v>14</v>
      </c>
      <c r="B319" s="33" t="s">
        <v>170</v>
      </c>
      <c r="C319" s="33" t="s">
        <v>174</v>
      </c>
      <c r="D319" s="32" t="s">
        <v>120</v>
      </c>
      <c r="E319" s="34" t="s">
        <v>439</v>
      </c>
      <c r="F319" s="17">
        <v>5033.7</v>
      </c>
      <c r="G319" s="17">
        <v>1677.9</v>
      </c>
      <c r="H319" s="17">
        <v>0</v>
      </c>
      <c r="I319" s="2"/>
    </row>
    <row r="320" spans="1:9" ht="51" outlineLevel="7">
      <c r="A320" s="32" t="s">
        <v>14</v>
      </c>
      <c r="B320" s="33" t="s">
        <v>170</v>
      </c>
      <c r="C320" s="33" t="s">
        <v>705</v>
      </c>
      <c r="D320" s="32"/>
      <c r="E320" s="34" t="s">
        <v>481</v>
      </c>
      <c r="F320" s="17">
        <f>F321</f>
        <v>1677.9</v>
      </c>
      <c r="G320" s="17">
        <f t="shared" ref="G320:H320" si="160">G321</f>
        <v>2516.9</v>
      </c>
      <c r="H320" s="17">
        <f t="shared" si="160"/>
        <v>0</v>
      </c>
      <c r="I320" s="2"/>
    </row>
    <row r="321" spans="1:9" ht="25.5" outlineLevel="7">
      <c r="A321" s="32" t="s">
        <v>14</v>
      </c>
      <c r="B321" s="33" t="s">
        <v>170</v>
      </c>
      <c r="C321" s="33" t="s">
        <v>705</v>
      </c>
      <c r="D321" s="32" t="s">
        <v>120</v>
      </c>
      <c r="E321" s="34" t="s">
        <v>439</v>
      </c>
      <c r="F321" s="17">
        <v>1677.9</v>
      </c>
      <c r="G321" s="17">
        <v>2516.9</v>
      </c>
      <c r="H321" s="17">
        <v>0</v>
      </c>
      <c r="I321" s="2"/>
    </row>
    <row r="322" spans="1:9" outlineLevel="1">
      <c r="A322" s="32" t="s">
        <v>14</v>
      </c>
      <c r="B322" s="33" t="s">
        <v>175</v>
      </c>
      <c r="C322" s="33"/>
      <c r="D322" s="32"/>
      <c r="E322" s="34" t="s">
        <v>294</v>
      </c>
      <c r="F322" s="17">
        <f t="shared" ref="F322:F329" si="161">F323</f>
        <v>2172.5</v>
      </c>
      <c r="G322" s="17">
        <f t="shared" ref="G322:H325" si="162">G323</f>
        <v>2172.5</v>
      </c>
      <c r="H322" s="17">
        <f t="shared" si="162"/>
        <v>2172.5</v>
      </c>
      <c r="I322" s="2"/>
    </row>
    <row r="323" spans="1:9" ht="25.5" outlineLevel="2">
      <c r="A323" s="32" t="s">
        <v>14</v>
      </c>
      <c r="B323" s="33" t="s">
        <v>176</v>
      </c>
      <c r="C323" s="33"/>
      <c r="D323" s="32"/>
      <c r="E323" s="34" t="s">
        <v>329</v>
      </c>
      <c r="F323" s="17">
        <f t="shared" si="161"/>
        <v>2172.5</v>
      </c>
      <c r="G323" s="17">
        <f t="shared" si="162"/>
        <v>2172.5</v>
      </c>
      <c r="H323" s="17">
        <f t="shared" si="162"/>
        <v>2172.5</v>
      </c>
      <c r="I323" s="2"/>
    </row>
    <row r="324" spans="1:9" ht="51" outlineLevel="3">
      <c r="A324" s="32" t="s">
        <v>14</v>
      </c>
      <c r="B324" s="33" t="s">
        <v>176</v>
      </c>
      <c r="C324" s="33" t="s">
        <v>16</v>
      </c>
      <c r="D324" s="32"/>
      <c r="E324" s="34" t="s">
        <v>301</v>
      </c>
      <c r="F324" s="17">
        <f t="shared" si="161"/>
        <v>2172.5</v>
      </c>
      <c r="G324" s="17">
        <f t="shared" si="162"/>
        <v>2172.5</v>
      </c>
      <c r="H324" s="17">
        <f t="shared" si="162"/>
        <v>2172.5</v>
      </c>
      <c r="I324" s="2"/>
    </row>
    <row r="325" spans="1:9" ht="25.5" outlineLevel="4">
      <c r="A325" s="32" t="s">
        <v>14</v>
      </c>
      <c r="B325" s="33" t="s">
        <v>176</v>
      </c>
      <c r="C325" s="33" t="s">
        <v>177</v>
      </c>
      <c r="D325" s="32"/>
      <c r="E325" s="34" t="s">
        <v>482</v>
      </c>
      <c r="F325" s="17">
        <f t="shared" si="161"/>
        <v>2172.5</v>
      </c>
      <c r="G325" s="17">
        <f t="shared" si="162"/>
        <v>2172.5</v>
      </c>
      <c r="H325" s="17">
        <f t="shared" si="162"/>
        <v>2172.5</v>
      </c>
      <c r="I325" s="2"/>
    </row>
    <row r="326" spans="1:9" outlineLevel="5">
      <c r="A326" s="32" t="s">
        <v>14</v>
      </c>
      <c r="B326" s="33" t="s">
        <v>176</v>
      </c>
      <c r="C326" s="33" t="s">
        <v>178</v>
      </c>
      <c r="D326" s="32"/>
      <c r="E326" s="34" t="s">
        <v>580</v>
      </c>
      <c r="F326" s="17">
        <f>F329+F327</f>
        <v>2172.5</v>
      </c>
      <c r="G326" s="17">
        <f t="shared" ref="G326:H326" si="163">G329+G327</f>
        <v>2172.5</v>
      </c>
      <c r="H326" s="17">
        <f t="shared" si="163"/>
        <v>2172.5</v>
      </c>
      <c r="I326" s="2"/>
    </row>
    <row r="327" spans="1:9" ht="25.5" outlineLevel="5">
      <c r="A327" s="32" t="s">
        <v>14</v>
      </c>
      <c r="B327" s="33" t="s">
        <v>176</v>
      </c>
      <c r="C327" s="33" t="s">
        <v>666</v>
      </c>
      <c r="D327" s="32"/>
      <c r="E327" s="34" t="s">
        <v>667</v>
      </c>
      <c r="F327" s="17">
        <f>F328</f>
        <v>936.9</v>
      </c>
      <c r="G327" s="17">
        <f t="shared" ref="G327:H327" si="164">G328</f>
        <v>936.9</v>
      </c>
      <c r="H327" s="17">
        <f t="shared" si="164"/>
        <v>936.9</v>
      </c>
      <c r="I327" s="2"/>
    </row>
    <row r="328" spans="1:9" ht="25.5" outlineLevel="5">
      <c r="A328" s="32" t="s">
        <v>14</v>
      </c>
      <c r="B328" s="33" t="s">
        <v>176</v>
      </c>
      <c r="C328" s="33" t="s">
        <v>666</v>
      </c>
      <c r="D328" s="32" t="s">
        <v>42</v>
      </c>
      <c r="E328" s="34" t="s">
        <v>373</v>
      </c>
      <c r="F328" s="17">
        <v>936.9</v>
      </c>
      <c r="G328" s="17">
        <v>936.9</v>
      </c>
      <c r="H328" s="17">
        <v>936.9</v>
      </c>
      <c r="I328" s="2"/>
    </row>
    <row r="329" spans="1:9" outlineLevel="6">
      <c r="A329" s="32" t="s">
        <v>14</v>
      </c>
      <c r="B329" s="33" t="s">
        <v>176</v>
      </c>
      <c r="C329" s="33" t="s">
        <v>179</v>
      </c>
      <c r="D329" s="32"/>
      <c r="E329" s="34" t="s">
        <v>483</v>
      </c>
      <c r="F329" s="17">
        <f t="shared" si="161"/>
        <v>1235.5999999999999</v>
      </c>
      <c r="G329" s="17">
        <f t="shared" ref="G329:H329" si="165">G330</f>
        <v>1235.5999999999999</v>
      </c>
      <c r="H329" s="17">
        <f t="shared" si="165"/>
        <v>1235.5999999999999</v>
      </c>
      <c r="I329" s="2"/>
    </row>
    <row r="330" spans="1:9" ht="25.5" outlineLevel="7">
      <c r="A330" s="32" t="s">
        <v>14</v>
      </c>
      <c r="B330" s="33" t="s">
        <v>176</v>
      </c>
      <c r="C330" s="33" t="s">
        <v>179</v>
      </c>
      <c r="D330" s="32" t="s">
        <v>42</v>
      </c>
      <c r="E330" s="34" t="s">
        <v>373</v>
      </c>
      <c r="F330" s="17">
        <v>1235.5999999999999</v>
      </c>
      <c r="G330" s="17">
        <v>1235.5999999999999</v>
      </c>
      <c r="H330" s="17">
        <v>1235.5999999999999</v>
      </c>
      <c r="I330" s="2"/>
    </row>
    <row r="331" spans="1:9" s="3" customFormat="1" ht="25.5">
      <c r="A331" s="37" t="s">
        <v>180</v>
      </c>
      <c r="B331" s="88"/>
      <c r="C331" s="88"/>
      <c r="D331" s="37"/>
      <c r="E331" s="38" t="s">
        <v>284</v>
      </c>
      <c r="F331" s="14">
        <f>F332+F339+F430+F448</f>
        <v>306333.70000000007</v>
      </c>
      <c r="G331" s="14">
        <f>G332+G339+G430+G448</f>
        <v>290960</v>
      </c>
      <c r="H331" s="14">
        <f>H332+H339+H430+H448</f>
        <v>284161.8</v>
      </c>
      <c r="I331" s="4"/>
    </row>
    <row r="332" spans="1:9" outlineLevel="1">
      <c r="A332" s="32" t="s">
        <v>180</v>
      </c>
      <c r="B332" s="33" t="s">
        <v>85</v>
      </c>
      <c r="C332" s="33"/>
      <c r="D332" s="32"/>
      <c r="E332" s="34" t="s">
        <v>290</v>
      </c>
      <c r="F332" s="17">
        <f t="shared" ref="F332:F337" si="166">F333</f>
        <v>40</v>
      </c>
      <c r="G332" s="17">
        <f t="shared" ref="G332:H337" si="167">G333</f>
        <v>40</v>
      </c>
      <c r="H332" s="17">
        <f t="shared" si="167"/>
        <v>40</v>
      </c>
      <c r="I332" s="2"/>
    </row>
    <row r="333" spans="1:9" outlineLevel="2">
      <c r="A333" s="32" t="s">
        <v>180</v>
      </c>
      <c r="B333" s="33" t="s">
        <v>181</v>
      </c>
      <c r="C333" s="33"/>
      <c r="D333" s="32"/>
      <c r="E333" s="34" t="s">
        <v>330</v>
      </c>
      <c r="F333" s="17">
        <f t="shared" si="166"/>
        <v>40</v>
      </c>
      <c r="G333" s="17">
        <f t="shared" si="167"/>
        <v>40</v>
      </c>
      <c r="H333" s="17">
        <f t="shared" si="167"/>
        <v>40</v>
      </c>
      <c r="I333" s="2"/>
    </row>
    <row r="334" spans="1:9" ht="51" outlineLevel="3">
      <c r="A334" s="32" t="s">
        <v>180</v>
      </c>
      <c r="B334" s="33" t="s">
        <v>181</v>
      </c>
      <c r="C334" s="33" t="s">
        <v>171</v>
      </c>
      <c r="D334" s="32"/>
      <c r="E334" s="34" t="s">
        <v>328</v>
      </c>
      <c r="F334" s="17">
        <f t="shared" si="166"/>
        <v>40</v>
      </c>
      <c r="G334" s="17">
        <f t="shared" si="167"/>
        <v>40</v>
      </c>
      <c r="H334" s="17">
        <f t="shared" si="167"/>
        <v>40</v>
      </c>
      <c r="I334" s="2"/>
    </row>
    <row r="335" spans="1:9" ht="25.5" outlineLevel="4">
      <c r="A335" s="32" t="s">
        <v>180</v>
      </c>
      <c r="B335" s="33" t="s">
        <v>181</v>
      </c>
      <c r="C335" s="33" t="s">
        <v>182</v>
      </c>
      <c r="D335" s="32"/>
      <c r="E335" s="34" t="s">
        <v>484</v>
      </c>
      <c r="F335" s="17">
        <f t="shared" si="166"/>
        <v>40</v>
      </c>
      <c r="G335" s="17">
        <f t="shared" si="167"/>
        <v>40</v>
      </c>
      <c r="H335" s="17">
        <f t="shared" si="167"/>
        <v>40</v>
      </c>
      <c r="I335" s="2"/>
    </row>
    <row r="336" spans="1:9" ht="38.25" outlineLevel="5">
      <c r="A336" s="32" t="s">
        <v>180</v>
      </c>
      <c r="B336" s="33" t="s">
        <v>181</v>
      </c>
      <c r="C336" s="33" t="s">
        <v>183</v>
      </c>
      <c r="D336" s="32"/>
      <c r="E336" s="34" t="s">
        <v>485</v>
      </c>
      <c r="F336" s="17">
        <f t="shared" si="166"/>
        <v>40</v>
      </c>
      <c r="G336" s="17">
        <f t="shared" si="167"/>
        <v>40</v>
      </c>
      <c r="H336" s="17">
        <f t="shared" si="167"/>
        <v>40</v>
      </c>
      <c r="I336" s="2"/>
    </row>
    <row r="337" spans="1:9" ht="25.5" outlineLevel="6">
      <c r="A337" s="32" t="s">
        <v>180</v>
      </c>
      <c r="B337" s="33" t="s">
        <v>181</v>
      </c>
      <c r="C337" s="33" t="s">
        <v>184</v>
      </c>
      <c r="D337" s="32"/>
      <c r="E337" s="34" t="s">
        <v>486</v>
      </c>
      <c r="F337" s="17">
        <f t="shared" si="166"/>
        <v>40</v>
      </c>
      <c r="G337" s="17">
        <f t="shared" si="167"/>
        <v>40</v>
      </c>
      <c r="H337" s="17">
        <f t="shared" si="167"/>
        <v>40</v>
      </c>
      <c r="I337" s="2"/>
    </row>
    <row r="338" spans="1:9" ht="25.5" outlineLevel="7">
      <c r="A338" s="32" t="s">
        <v>180</v>
      </c>
      <c r="B338" s="33" t="s">
        <v>181</v>
      </c>
      <c r="C338" s="33" t="s">
        <v>184</v>
      </c>
      <c r="D338" s="32" t="s">
        <v>42</v>
      </c>
      <c r="E338" s="34" t="s">
        <v>373</v>
      </c>
      <c r="F338" s="17">
        <v>40</v>
      </c>
      <c r="G338" s="17">
        <v>40</v>
      </c>
      <c r="H338" s="17">
        <v>40</v>
      </c>
      <c r="I338" s="2"/>
    </row>
    <row r="339" spans="1:9" outlineLevel="1">
      <c r="A339" s="32" t="s">
        <v>180</v>
      </c>
      <c r="B339" s="33" t="s">
        <v>185</v>
      </c>
      <c r="C339" s="33"/>
      <c r="D339" s="32"/>
      <c r="E339" s="34" t="s">
        <v>295</v>
      </c>
      <c r="F339" s="17">
        <f>F340+F352+F386+F396+F406+F419</f>
        <v>297257.10000000003</v>
      </c>
      <c r="G339" s="17">
        <f>G340+G352+G386+G396+G406+G419</f>
        <v>281883.39999999997</v>
      </c>
      <c r="H339" s="17">
        <f>H340+H352+H386+H396+H406+H419</f>
        <v>275085.19999999995</v>
      </c>
      <c r="I339" s="2"/>
    </row>
    <row r="340" spans="1:9" outlineLevel="2">
      <c r="A340" s="32" t="s">
        <v>180</v>
      </c>
      <c r="B340" s="33" t="s">
        <v>186</v>
      </c>
      <c r="C340" s="33"/>
      <c r="D340" s="32"/>
      <c r="E340" s="34" t="s">
        <v>331</v>
      </c>
      <c r="F340" s="17">
        <f>F341</f>
        <v>98781.6</v>
      </c>
      <c r="G340" s="17">
        <f t="shared" ref="G340:H342" si="168">G341</f>
        <v>87252.7</v>
      </c>
      <c r="H340" s="17">
        <f t="shared" si="168"/>
        <v>85542.399999999994</v>
      </c>
      <c r="I340" s="2"/>
    </row>
    <row r="341" spans="1:9" ht="38.25" outlineLevel="3">
      <c r="A341" s="32" t="s">
        <v>180</v>
      </c>
      <c r="B341" s="33" t="s">
        <v>186</v>
      </c>
      <c r="C341" s="33" t="s">
        <v>187</v>
      </c>
      <c r="D341" s="32"/>
      <c r="E341" s="34" t="s">
        <v>332</v>
      </c>
      <c r="F341" s="17">
        <f>F342</f>
        <v>98781.6</v>
      </c>
      <c r="G341" s="17">
        <f t="shared" si="168"/>
        <v>87252.7</v>
      </c>
      <c r="H341" s="17">
        <f t="shared" si="168"/>
        <v>85542.399999999994</v>
      </c>
      <c r="I341" s="2"/>
    </row>
    <row r="342" spans="1:9" ht="25.5" outlineLevel="4">
      <c r="A342" s="32" t="s">
        <v>180</v>
      </c>
      <c r="B342" s="33" t="s">
        <v>186</v>
      </c>
      <c r="C342" s="33" t="s">
        <v>188</v>
      </c>
      <c r="D342" s="32"/>
      <c r="E342" s="34" t="s">
        <v>487</v>
      </c>
      <c r="F342" s="17">
        <f>F343</f>
        <v>98781.6</v>
      </c>
      <c r="G342" s="17">
        <f t="shared" si="168"/>
        <v>87252.7</v>
      </c>
      <c r="H342" s="17">
        <f t="shared" si="168"/>
        <v>85542.399999999994</v>
      </c>
      <c r="I342" s="2"/>
    </row>
    <row r="343" spans="1:9" ht="25.5" outlineLevel="5">
      <c r="A343" s="32" t="s">
        <v>180</v>
      </c>
      <c r="B343" s="33" t="s">
        <v>186</v>
      </c>
      <c r="C343" s="33" t="s">
        <v>189</v>
      </c>
      <c r="D343" s="32"/>
      <c r="E343" s="34" t="s">
        <v>488</v>
      </c>
      <c r="F343" s="17">
        <f>F344+F346+F348+F350</f>
        <v>98781.6</v>
      </c>
      <c r="G343" s="17">
        <f>G344+G346+G348+G350</f>
        <v>87252.7</v>
      </c>
      <c r="H343" s="17">
        <f>H344+H346+H348+H350</f>
        <v>85542.399999999994</v>
      </c>
      <c r="I343" s="2"/>
    </row>
    <row r="344" spans="1:9" ht="51" outlineLevel="6">
      <c r="A344" s="32" t="s">
        <v>180</v>
      </c>
      <c r="B344" s="33" t="s">
        <v>186</v>
      </c>
      <c r="C344" s="33" t="s">
        <v>190</v>
      </c>
      <c r="D344" s="32"/>
      <c r="E344" s="34" t="s">
        <v>489</v>
      </c>
      <c r="F344" s="17">
        <f>F345</f>
        <v>49049</v>
      </c>
      <c r="G344" s="17">
        <f t="shared" ref="G344:H344" si="169">G345</f>
        <v>49038.400000000001</v>
      </c>
      <c r="H344" s="17">
        <f t="shared" si="169"/>
        <v>49038.400000000001</v>
      </c>
      <c r="I344" s="2"/>
    </row>
    <row r="345" spans="1:9" ht="25.5" outlineLevel="7">
      <c r="A345" s="32" t="s">
        <v>180</v>
      </c>
      <c r="B345" s="33" t="s">
        <v>186</v>
      </c>
      <c r="C345" s="33" t="s">
        <v>190</v>
      </c>
      <c r="D345" s="32" t="s">
        <v>42</v>
      </c>
      <c r="E345" s="34" t="s">
        <v>373</v>
      </c>
      <c r="F345" s="17">
        <v>49049</v>
      </c>
      <c r="G345" s="17">
        <v>49038.400000000001</v>
      </c>
      <c r="H345" s="17">
        <v>49038.400000000001</v>
      </c>
      <c r="I345" s="2"/>
    </row>
    <row r="346" spans="1:9" ht="51" outlineLevel="6">
      <c r="A346" s="32" t="s">
        <v>180</v>
      </c>
      <c r="B346" s="33" t="s">
        <v>186</v>
      </c>
      <c r="C346" s="33" t="s">
        <v>191</v>
      </c>
      <c r="D346" s="32"/>
      <c r="E346" s="34" t="s">
        <v>490</v>
      </c>
      <c r="F346" s="17">
        <f>F347</f>
        <v>48026.6</v>
      </c>
      <c r="G346" s="17">
        <f t="shared" ref="G346:H346" si="170">G347</f>
        <v>36426.6</v>
      </c>
      <c r="H346" s="17">
        <f t="shared" si="170"/>
        <v>34526.6</v>
      </c>
      <c r="I346" s="2"/>
    </row>
    <row r="347" spans="1:9" ht="25.5" outlineLevel="7">
      <c r="A347" s="32" t="s">
        <v>180</v>
      </c>
      <c r="B347" s="33" t="s">
        <v>186</v>
      </c>
      <c r="C347" s="33" t="s">
        <v>191</v>
      </c>
      <c r="D347" s="32" t="s">
        <v>42</v>
      </c>
      <c r="E347" s="34" t="s">
        <v>373</v>
      </c>
      <c r="F347" s="17">
        <v>48026.6</v>
      </c>
      <c r="G347" s="17">
        <v>36426.6</v>
      </c>
      <c r="H347" s="17">
        <v>34526.6</v>
      </c>
      <c r="I347" s="2"/>
    </row>
    <row r="348" spans="1:9" ht="25.5" outlineLevel="6">
      <c r="A348" s="32" t="s">
        <v>180</v>
      </c>
      <c r="B348" s="33" t="s">
        <v>186</v>
      </c>
      <c r="C348" s="33" t="s">
        <v>192</v>
      </c>
      <c r="D348" s="32"/>
      <c r="E348" s="34" t="s">
        <v>491</v>
      </c>
      <c r="F348" s="17">
        <f>F349</f>
        <v>1000</v>
      </c>
      <c r="G348" s="17">
        <f t="shared" ref="G348:H348" si="171">G349</f>
        <v>1000</v>
      </c>
      <c r="H348" s="17">
        <f t="shared" si="171"/>
        <v>1000</v>
      </c>
      <c r="I348" s="2"/>
    </row>
    <row r="349" spans="1:9" ht="25.5" outlineLevel="7">
      <c r="A349" s="32" t="s">
        <v>180</v>
      </c>
      <c r="B349" s="33" t="s">
        <v>186</v>
      </c>
      <c r="C349" s="33" t="s">
        <v>192</v>
      </c>
      <c r="D349" s="32" t="s">
        <v>42</v>
      </c>
      <c r="E349" s="34" t="s">
        <v>373</v>
      </c>
      <c r="F349" s="17">
        <v>1000</v>
      </c>
      <c r="G349" s="17">
        <v>1000</v>
      </c>
      <c r="H349" s="17">
        <v>1000</v>
      </c>
      <c r="I349" s="2"/>
    </row>
    <row r="350" spans="1:9" ht="38.25" outlineLevel="6">
      <c r="A350" s="32" t="s">
        <v>180</v>
      </c>
      <c r="B350" s="33" t="s">
        <v>186</v>
      </c>
      <c r="C350" s="33" t="s">
        <v>193</v>
      </c>
      <c r="D350" s="32"/>
      <c r="E350" s="34" t="s">
        <v>492</v>
      </c>
      <c r="F350" s="17">
        <f>F351</f>
        <v>706</v>
      </c>
      <c r="G350" s="17">
        <f t="shared" ref="G350:H350" si="172">G351</f>
        <v>787.7</v>
      </c>
      <c r="H350" s="17">
        <f t="shared" si="172"/>
        <v>977.4</v>
      </c>
      <c r="I350" s="2"/>
    </row>
    <row r="351" spans="1:9" ht="25.5" outlineLevel="7">
      <c r="A351" s="32" t="s">
        <v>180</v>
      </c>
      <c r="B351" s="33" t="s">
        <v>186</v>
      </c>
      <c r="C351" s="33" t="s">
        <v>193</v>
      </c>
      <c r="D351" s="32" t="s">
        <v>42</v>
      </c>
      <c r="E351" s="34" t="s">
        <v>373</v>
      </c>
      <c r="F351" s="17">
        <v>706</v>
      </c>
      <c r="G351" s="17">
        <v>787.7</v>
      </c>
      <c r="H351" s="17">
        <v>977.4</v>
      </c>
      <c r="I351" s="2"/>
    </row>
    <row r="352" spans="1:9" outlineLevel="2">
      <c r="A352" s="32" t="s">
        <v>180</v>
      </c>
      <c r="B352" s="33" t="s">
        <v>194</v>
      </c>
      <c r="C352" s="33"/>
      <c r="D352" s="32"/>
      <c r="E352" s="34" t="s">
        <v>333</v>
      </c>
      <c r="F352" s="17">
        <f t="shared" ref="F352:H352" si="173">F353+F377</f>
        <v>162968.5</v>
      </c>
      <c r="G352" s="17">
        <f t="shared" si="173"/>
        <v>161304.6</v>
      </c>
      <c r="H352" s="17">
        <f t="shared" si="173"/>
        <v>155516.69999999998</v>
      </c>
      <c r="I352" s="2"/>
    </row>
    <row r="353" spans="1:9" ht="38.25" outlineLevel="3">
      <c r="A353" s="32" t="s">
        <v>180</v>
      </c>
      <c r="B353" s="33" t="s">
        <v>194</v>
      </c>
      <c r="C353" s="33" t="s">
        <v>187</v>
      </c>
      <c r="D353" s="32"/>
      <c r="E353" s="34" t="s">
        <v>332</v>
      </c>
      <c r="F353" s="17">
        <f>F354</f>
        <v>162768.5</v>
      </c>
      <c r="G353" s="17">
        <f t="shared" ref="G353:H353" si="174">G354</f>
        <v>161104.6</v>
      </c>
      <c r="H353" s="17">
        <f t="shared" si="174"/>
        <v>155316.69999999998</v>
      </c>
      <c r="I353" s="2"/>
    </row>
    <row r="354" spans="1:9" ht="25.5" outlineLevel="4">
      <c r="A354" s="32" t="s">
        <v>180</v>
      </c>
      <c r="B354" s="33" t="s">
        <v>194</v>
      </c>
      <c r="C354" s="33" t="s">
        <v>195</v>
      </c>
      <c r="D354" s="32"/>
      <c r="E354" s="34" t="s">
        <v>493</v>
      </c>
      <c r="F354" s="17">
        <f t="shared" ref="F354:H354" si="175">F355+F370</f>
        <v>162768.5</v>
      </c>
      <c r="G354" s="17">
        <f t="shared" si="175"/>
        <v>161104.6</v>
      </c>
      <c r="H354" s="17">
        <f t="shared" si="175"/>
        <v>155316.69999999998</v>
      </c>
      <c r="I354" s="2"/>
    </row>
    <row r="355" spans="1:9" ht="38.25" outlineLevel="5">
      <c r="A355" s="32" t="s">
        <v>180</v>
      </c>
      <c r="B355" s="33" t="s">
        <v>194</v>
      </c>
      <c r="C355" s="33" t="s">
        <v>196</v>
      </c>
      <c r="D355" s="32"/>
      <c r="E355" s="34" t="s">
        <v>494</v>
      </c>
      <c r="F355" s="17">
        <f>F358+F362+F364+F366+F360+F356+F368</f>
        <v>153180.20000000001</v>
      </c>
      <c r="G355" s="17">
        <f t="shared" ref="G355:H355" si="176">G358+G362+G364+G366+G360+G356+G368</f>
        <v>152566.30000000002</v>
      </c>
      <c r="H355" s="17">
        <f t="shared" si="176"/>
        <v>146778.4</v>
      </c>
      <c r="I355" s="2"/>
    </row>
    <row r="356" spans="1:9" ht="38.25" outlineLevel="5">
      <c r="A356" s="32" t="s">
        <v>180</v>
      </c>
      <c r="B356" s="33" t="s">
        <v>194</v>
      </c>
      <c r="C356" s="33" t="s">
        <v>683</v>
      </c>
      <c r="D356" s="32"/>
      <c r="E356" s="34" t="s">
        <v>684</v>
      </c>
      <c r="F356" s="17">
        <f>F357</f>
        <v>1812.9</v>
      </c>
      <c r="G356" s="17">
        <f t="shared" ref="G356:H356" si="177">G357</f>
        <v>1812.9</v>
      </c>
      <c r="H356" s="17">
        <f t="shared" si="177"/>
        <v>1812.9</v>
      </c>
      <c r="I356" s="2"/>
    </row>
    <row r="357" spans="1:9" ht="25.5" outlineLevel="5">
      <c r="A357" s="32" t="s">
        <v>180</v>
      </c>
      <c r="B357" s="33" t="s">
        <v>194</v>
      </c>
      <c r="C357" s="33" t="s">
        <v>683</v>
      </c>
      <c r="D357" s="32">
        <v>600</v>
      </c>
      <c r="E357" s="34" t="s">
        <v>373</v>
      </c>
      <c r="F357" s="17">
        <v>1812.9</v>
      </c>
      <c r="G357" s="17">
        <v>1812.9</v>
      </c>
      <c r="H357" s="17">
        <v>1812.9</v>
      </c>
      <c r="I357" s="2"/>
    </row>
    <row r="358" spans="1:9" ht="51" outlineLevel="6">
      <c r="A358" s="32" t="s">
        <v>180</v>
      </c>
      <c r="B358" s="33" t="s">
        <v>194</v>
      </c>
      <c r="C358" s="33" t="s">
        <v>197</v>
      </c>
      <c r="D358" s="32"/>
      <c r="E358" s="34" t="s">
        <v>495</v>
      </c>
      <c r="F358" s="17">
        <f>F359</f>
        <v>105686.6</v>
      </c>
      <c r="G358" s="17">
        <f t="shared" ref="G358:H358" si="178">G359</f>
        <v>106174.5</v>
      </c>
      <c r="H358" s="17">
        <f t="shared" si="178"/>
        <v>106174.5</v>
      </c>
      <c r="I358" s="2"/>
    </row>
    <row r="359" spans="1:9" ht="25.5" outlineLevel="7">
      <c r="A359" s="32" t="s">
        <v>180</v>
      </c>
      <c r="B359" s="33" t="s">
        <v>194</v>
      </c>
      <c r="C359" s="33" t="s">
        <v>197</v>
      </c>
      <c r="D359" s="32" t="s">
        <v>42</v>
      </c>
      <c r="E359" s="34" t="s">
        <v>373</v>
      </c>
      <c r="F359" s="17">
        <v>105686.6</v>
      </c>
      <c r="G359" s="17">
        <v>106174.5</v>
      </c>
      <c r="H359" s="17">
        <v>106174.5</v>
      </c>
      <c r="I359" s="2"/>
    </row>
    <row r="360" spans="1:9" ht="38.25" outlineLevel="7">
      <c r="A360" s="32" t="s">
        <v>180</v>
      </c>
      <c r="B360" s="33" t="s">
        <v>194</v>
      </c>
      <c r="C360" s="33" t="s">
        <v>668</v>
      </c>
      <c r="D360" s="32"/>
      <c r="E360" s="34" t="s">
        <v>669</v>
      </c>
      <c r="F360" s="17">
        <f>F361</f>
        <v>86.7</v>
      </c>
      <c r="G360" s="17">
        <f t="shared" ref="G360:H360" si="179">G361</f>
        <v>86.7</v>
      </c>
      <c r="H360" s="17">
        <f t="shared" si="179"/>
        <v>86.7</v>
      </c>
      <c r="I360" s="2"/>
    </row>
    <row r="361" spans="1:9" ht="25.5" outlineLevel="7">
      <c r="A361" s="32" t="s">
        <v>180</v>
      </c>
      <c r="B361" s="33" t="s">
        <v>194</v>
      </c>
      <c r="C361" s="33" t="s">
        <v>668</v>
      </c>
      <c r="D361" s="32">
        <v>600</v>
      </c>
      <c r="E361" s="34" t="s">
        <v>373</v>
      </c>
      <c r="F361" s="17">
        <v>86.7</v>
      </c>
      <c r="G361" s="17">
        <v>86.7</v>
      </c>
      <c r="H361" s="17">
        <v>86.7</v>
      </c>
      <c r="I361" s="2"/>
    </row>
    <row r="362" spans="1:9" ht="51" outlineLevel="6">
      <c r="A362" s="32" t="s">
        <v>180</v>
      </c>
      <c r="B362" s="33" t="s">
        <v>194</v>
      </c>
      <c r="C362" s="33" t="s">
        <v>198</v>
      </c>
      <c r="D362" s="32"/>
      <c r="E362" s="34" t="s">
        <v>496</v>
      </c>
      <c r="F362" s="17">
        <f>F363</f>
        <v>38781.1</v>
      </c>
      <c r="G362" s="17">
        <f t="shared" ref="G362:H362" si="180">G363</f>
        <v>35350.6</v>
      </c>
      <c r="H362" s="17">
        <f t="shared" si="180"/>
        <v>32631.1</v>
      </c>
      <c r="I362" s="2"/>
    </row>
    <row r="363" spans="1:9" ht="25.5" outlineLevel="7">
      <c r="A363" s="32" t="s">
        <v>180</v>
      </c>
      <c r="B363" s="33" t="s">
        <v>194</v>
      </c>
      <c r="C363" s="33" t="s">
        <v>198</v>
      </c>
      <c r="D363" s="32" t="s">
        <v>42</v>
      </c>
      <c r="E363" s="34" t="s">
        <v>373</v>
      </c>
      <c r="F363" s="17">
        <v>38781.1</v>
      </c>
      <c r="G363" s="17">
        <v>35350.6</v>
      </c>
      <c r="H363" s="17">
        <v>32631.1</v>
      </c>
      <c r="I363" s="2"/>
    </row>
    <row r="364" spans="1:9" ht="25.5" outlineLevel="6">
      <c r="A364" s="32" t="s">
        <v>180</v>
      </c>
      <c r="B364" s="33" t="s">
        <v>194</v>
      </c>
      <c r="C364" s="33" t="s">
        <v>199</v>
      </c>
      <c r="D364" s="32"/>
      <c r="E364" s="34" t="s">
        <v>497</v>
      </c>
      <c r="F364" s="17">
        <f>F365</f>
        <v>2800</v>
      </c>
      <c r="G364" s="17">
        <f t="shared" ref="G364:H364" si="181">G365</f>
        <v>2800</v>
      </c>
      <c r="H364" s="17">
        <f t="shared" si="181"/>
        <v>2800</v>
      </c>
      <c r="I364" s="2"/>
    </row>
    <row r="365" spans="1:9" ht="25.5" outlineLevel="7">
      <c r="A365" s="32" t="s">
        <v>180</v>
      </c>
      <c r="B365" s="33" t="s">
        <v>194</v>
      </c>
      <c r="C365" s="33" t="s">
        <v>199</v>
      </c>
      <c r="D365" s="32" t="s">
        <v>42</v>
      </c>
      <c r="E365" s="34" t="s">
        <v>373</v>
      </c>
      <c r="F365" s="17">
        <v>2800</v>
      </c>
      <c r="G365" s="17">
        <v>2800</v>
      </c>
      <c r="H365" s="17">
        <v>2800</v>
      </c>
      <c r="I365" s="2"/>
    </row>
    <row r="366" spans="1:9" ht="25.5" outlineLevel="6">
      <c r="A366" s="32" t="s">
        <v>180</v>
      </c>
      <c r="B366" s="33" t="s">
        <v>194</v>
      </c>
      <c r="C366" s="33" t="s">
        <v>200</v>
      </c>
      <c r="D366" s="32"/>
      <c r="E366" s="34" t="s">
        <v>498</v>
      </c>
      <c r="F366" s="17">
        <f>F367</f>
        <v>4003</v>
      </c>
      <c r="G366" s="17">
        <f t="shared" ref="G366:H366" si="182">G367</f>
        <v>6331.7</v>
      </c>
      <c r="H366" s="17">
        <f t="shared" si="182"/>
        <v>3263.3</v>
      </c>
      <c r="I366" s="2"/>
    </row>
    <row r="367" spans="1:9" ht="25.5" outlineLevel="7">
      <c r="A367" s="32" t="s">
        <v>180</v>
      </c>
      <c r="B367" s="33" t="s">
        <v>194</v>
      </c>
      <c r="C367" s="33" t="s">
        <v>200</v>
      </c>
      <c r="D367" s="32" t="s">
        <v>42</v>
      </c>
      <c r="E367" s="34" t="s">
        <v>373</v>
      </c>
      <c r="F367" s="17">
        <v>4003</v>
      </c>
      <c r="G367" s="17">
        <v>6331.7</v>
      </c>
      <c r="H367" s="17">
        <v>3263.3</v>
      </c>
      <c r="I367" s="2"/>
    </row>
    <row r="368" spans="1:9" ht="38.25" outlineLevel="7">
      <c r="A368" s="32" t="s">
        <v>180</v>
      </c>
      <c r="B368" s="33" t="s">
        <v>194</v>
      </c>
      <c r="C368" s="33" t="s">
        <v>694</v>
      </c>
      <c r="D368" s="32"/>
      <c r="E368" s="34" t="s">
        <v>695</v>
      </c>
      <c r="F368" s="17">
        <f>F369</f>
        <v>9.9</v>
      </c>
      <c r="G368" s="17">
        <f t="shared" ref="G368:H368" si="183">G369</f>
        <v>9.9</v>
      </c>
      <c r="H368" s="17">
        <f t="shared" si="183"/>
        <v>9.9</v>
      </c>
      <c r="I368" s="2"/>
    </row>
    <row r="369" spans="1:9" ht="25.5" outlineLevel="7">
      <c r="A369" s="32" t="s">
        <v>180</v>
      </c>
      <c r="B369" s="33" t="s">
        <v>194</v>
      </c>
      <c r="C369" s="33" t="s">
        <v>694</v>
      </c>
      <c r="D369" s="32" t="s">
        <v>42</v>
      </c>
      <c r="E369" s="34" t="s">
        <v>373</v>
      </c>
      <c r="F369" s="17">
        <v>9.9</v>
      </c>
      <c r="G369" s="17">
        <v>9.9</v>
      </c>
      <c r="H369" s="17">
        <v>9.9</v>
      </c>
      <c r="I369" s="2"/>
    </row>
    <row r="370" spans="1:9" outlineLevel="5">
      <c r="A370" s="32" t="s">
        <v>180</v>
      </c>
      <c r="B370" s="33" t="s">
        <v>194</v>
      </c>
      <c r="C370" s="33" t="s">
        <v>201</v>
      </c>
      <c r="D370" s="32"/>
      <c r="E370" s="34" t="s">
        <v>499</v>
      </c>
      <c r="F370" s="17">
        <f>F373+F375+F371</f>
        <v>9588.2999999999993</v>
      </c>
      <c r="G370" s="17">
        <f t="shared" ref="G370:H370" si="184">G373+G375+G371</f>
        <v>8538.2999999999993</v>
      </c>
      <c r="H370" s="17">
        <f t="shared" si="184"/>
        <v>8538.2999999999993</v>
      </c>
      <c r="I370" s="2"/>
    </row>
    <row r="371" spans="1:9" ht="102" outlineLevel="5">
      <c r="A371" s="32" t="s">
        <v>180</v>
      </c>
      <c r="B371" s="33" t="s">
        <v>194</v>
      </c>
      <c r="C371" s="33" t="s">
        <v>670</v>
      </c>
      <c r="D371" s="32"/>
      <c r="E371" s="34" t="s">
        <v>671</v>
      </c>
      <c r="F371" s="17">
        <f>F372</f>
        <v>1830.8</v>
      </c>
      <c r="G371" s="17">
        <f t="shared" ref="G371:H371" si="185">G372</f>
        <v>1830.8</v>
      </c>
      <c r="H371" s="17">
        <f t="shared" si="185"/>
        <v>1830.8</v>
      </c>
      <c r="I371" s="2"/>
    </row>
    <row r="372" spans="1:9" ht="25.5" outlineLevel="5">
      <c r="A372" s="32" t="s">
        <v>180</v>
      </c>
      <c r="B372" s="33" t="s">
        <v>194</v>
      </c>
      <c r="C372" s="33" t="s">
        <v>670</v>
      </c>
      <c r="D372" s="32">
        <v>600</v>
      </c>
      <c r="E372" s="34" t="s">
        <v>373</v>
      </c>
      <c r="F372" s="17">
        <v>1830.8</v>
      </c>
      <c r="G372" s="17">
        <v>1830.8</v>
      </c>
      <c r="H372" s="17">
        <v>1830.8</v>
      </c>
      <c r="I372" s="2"/>
    </row>
    <row r="373" spans="1:9" ht="25.5" outlineLevel="6">
      <c r="A373" s="32" t="s">
        <v>180</v>
      </c>
      <c r="B373" s="33" t="s">
        <v>194</v>
      </c>
      <c r="C373" s="33" t="s">
        <v>202</v>
      </c>
      <c r="D373" s="32"/>
      <c r="E373" s="34" t="s">
        <v>500</v>
      </c>
      <c r="F373" s="17">
        <f>F374</f>
        <v>3505.5</v>
      </c>
      <c r="G373" s="17">
        <f t="shared" ref="G373:H373" si="186">G374</f>
        <v>2455.5</v>
      </c>
      <c r="H373" s="17">
        <f t="shared" si="186"/>
        <v>2455.5</v>
      </c>
      <c r="I373" s="2"/>
    </row>
    <row r="374" spans="1:9" ht="25.5" outlineLevel="7">
      <c r="A374" s="32" t="s">
        <v>180</v>
      </c>
      <c r="B374" s="33" t="s">
        <v>194</v>
      </c>
      <c r="C374" s="33" t="s">
        <v>202</v>
      </c>
      <c r="D374" s="32" t="s">
        <v>42</v>
      </c>
      <c r="E374" s="34" t="s">
        <v>373</v>
      </c>
      <c r="F374" s="17">
        <v>3505.5</v>
      </c>
      <c r="G374" s="17">
        <v>2455.5</v>
      </c>
      <c r="H374" s="17">
        <v>2455.5</v>
      </c>
      <c r="I374" s="2"/>
    </row>
    <row r="375" spans="1:9" ht="25.5" outlineLevel="6">
      <c r="A375" s="32" t="s">
        <v>180</v>
      </c>
      <c r="B375" s="33" t="s">
        <v>194</v>
      </c>
      <c r="C375" s="33" t="s">
        <v>203</v>
      </c>
      <c r="D375" s="32"/>
      <c r="E375" s="34" t="s">
        <v>501</v>
      </c>
      <c r="F375" s="17">
        <f>F376</f>
        <v>4252</v>
      </c>
      <c r="G375" s="17">
        <f t="shared" ref="G375:H375" si="187">G376</f>
        <v>4252</v>
      </c>
      <c r="H375" s="17">
        <f t="shared" si="187"/>
        <v>4252</v>
      </c>
      <c r="I375" s="2"/>
    </row>
    <row r="376" spans="1:9" ht="25.5" outlineLevel="7">
      <c r="A376" s="32" t="s">
        <v>180</v>
      </c>
      <c r="B376" s="33" t="s">
        <v>194</v>
      </c>
      <c r="C376" s="33" t="s">
        <v>203</v>
      </c>
      <c r="D376" s="32" t="s">
        <v>42</v>
      </c>
      <c r="E376" s="34" t="s">
        <v>373</v>
      </c>
      <c r="F376" s="17">
        <v>4252</v>
      </c>
      <c r="G376" s="17">
        <v>4252</v>
      </c>
      <c r="H376" s="17">
        <v>4252</v>
      </c>
      <c r="I376" s="2"/>
    </row>
    <row r="377" spans="1:9" ht="51" outlineLevel="3">
      <c r="A377" s="32" t="s">
        <v>180</v>
      </c>
      <c r="B377" s="33" t="s">
        <v>194</v>
      </c>
      <c r="C377" s="33" t="s">
        <v>48</v>
      </c>
      <c r="D377" s="32"/>
      <c r="E377" s="34" t="s">
        <v>307</v>
      </c>
      <c r="F377" s="17">
        <f>F378+F382</f>
        <v>200</v>
      </c>
      <c r="G377" s="17">
        <f t="shared" ref="G377:H377" si="188">G378+G382</f>
        <v>200</v>
      </c>
      <c r="H377" s="17">
        <f t="shared" si="188"/>
        <v>200</v>
      </c>
      <c r="I377" s="2"/>
    </row>
    <row r="378" spans="1:9" ht="25.5" outlineLevel="4">
      <c r="A378" s="32" t="s">
        <v>180</v>
      </c>
      <c r="B378" s="33" t="s">
        <v>194</v>
      </c>
      <c r="C378" s="33" t="s">
        <v>204</v>
      </c>
      <c r="D378" s="32"/>
      <c r="E378" s="34" t="s">
        <v>502</v>
      </c>
      <c r="F378" s="17">
        <f>F379</f>
        <v>150</v>
      </c>
      <c r="G378" s="17">
        <f t="shared" ref="G378:H380" si="189">G379</f>
        <v>150</v>
      </c>
      <c r="H378" s="17">
        <f t="shared" si="189"/>
        <v>150</v>
      </c>
      <c r="I378" s="2"/>
    </row>
    <row r="379" spans="1:9" ht="51" outlineLevel="5">
      <c r="A379" s="32" t="s">
        <v>180</v>
      </c>
      <c r="B379" s="33" t="s">
        <v>194</v>
      </c>
      <c r="C379" s="33" t="s">
        <v>205</v>
      </c>
      <c r="D379" s="32"/>
      <c r="E379" s="34" t="s">
        <v>503</v>
      </c>
      <c r="F379" s="17">
        <f>F380</f>
        <v>150</v>
      </c>
      <c r="G379" s="17">
        <f t="shared" si="189"/>
        <v>150</v>
      </c>
      <c r="H379" s="17">
        <f t="shared" si="189"/>
        <v>150</v>
      </c>
      <c r="I379" s="2"/>
    </row>
    <row r="380" spans="1:9" ht="25.5" outlineLevel="6">
      <c r="A380" s="32" t="s">
        <v>180</v>
      </c>
      <c r="B380" s="33" t="s">
        <v>194</v>
      </c>
      <c r="C380" s="33" t="s">
        <v>206</v>
      </c>
      <c r="D380" s="32"/>
      <c r="E380" s="34" t="s">
        <v>504</v>
      </c>
      <c r="F380" s="17">
        <f>F381</f>
        <v>150</v>
      </c>
      <c r="G380" s="17">
        <f t="shared" si="189"/>
        <v>150</v>
      </c>
      <c r="H380" s="17">
        <f t="shared" si="189"/>
        <v>150</v>
      </c>
      <c r="I380" s="2"/>
    </row>
    <row r="381" spans="1:9" ht="25.5" outlineLevel="7">
      <c r="A381" s="32" t="s">
        <v>180</v>
      </c>
      <c r="B381" s="33" t="s">
        <v>194</v>
      </c>
      <c r="C381" s="33" t="s">
        <v>206</v>
      </c>
      <c r="D381" s="32" t="s">
        <v>42</v>
      </c>
      <c r="E381" s="34" t="s">
        <v>373</v>
      </c>
      <c r="F381" s="17">
        <v>150</v>
      </c>
      <c r="G381" s="17">
        <v>150</v>
      </c>
      <c r="H381" s="17">
        <v>150</v>
      </c>
      <c r="I381" s="2"/>
    </row>
    <row r="382" spans="1:9" ht="51" outlineLevel="4">
      <c r="A382" s="32" t="s">
        <v>180</v>
      </c>
      <c r="B382" s="33" t="s">
        <v>194</v>
      </c>
      <c r="C382" s="33" t="s">
        <v>207</v>
      </c>
      <c r="D382" s="32"/>
      <c r="E382" s="34" t="s">
        <v>505</v>
      </c>
      <c r="F382" s="17">
        <f>F383</f>
        <v>50</v>
      </c>
      <c r="G382" s="17">
        <f t="shared" ref="G382:H384" si="190">G383</f>
        <v>50</v>
      </c>
      <c r="H382" s="17">
        <f t="shared" si="190"/>
        <v>50</v>
      </c>
      <c r="I382" s="2"/>
    </row>
    <row r="383" spans="1:9" ht="25.5" outlineLevel="5">
      <c r="A383" s="32" t="s">
        <v>180</v>
      </c>
      <c r="B383" s="33" t="s">
        <v>194</v>
      </c>
      <c r="C383" s="33" t="s">
        <v>208</v>
      </c>
      <c r="D383" s="32"/>
      <c r="E383" s="34" t="s">
        <v>506</v>
      </c>
      <c r="F383" s="17">
        <f>F384</f>
        <v>50</v>
      </c>
      <c r="G383" s="17">
        <f>G384</f>
        <v>50</v>
      </c>
      <c r="H383" s="17">
        <f>H384</f>
        <v>50</v>
      </c>
      <c r="I383" s="2"/>
    </row>
    <row r="384" spans="1:9" ht="25.5" outlineLevel="6">
      <c r="A384" s="32" t="s">
        <v>180</v>
      </c>
      <c r="B384" s="33" t="s">
        <v>194</v>
      </c>
      <c r="C384" s="33" t="s">
        <v>209</v>
      </c>
      <c r="D384" s="32"/>
      <c r="E384" s="34" t="s">
        <v>507</v>
      </c>
      <c r="F384" s="17">
        <f>F385</f>
        <v>50</v>
      </c>
      <c r="G384" s="17">
        <f t="shared" si="190"/>
        <v>50</v>
      </c>
      <c r="H384" s="17">
        <f t="shared" si="190"/>
        <v>50</v>
      </c>
      <c r="I384" s="2"/>
    </row>
    <row r="385" spans="1:9" ht="25.5" outlineLevel="7">
      <c r="A385" s="32" t="s">
        <v>180</v>
      </c>
      <c r="B385" s="33" t="s">
        <v>194</v>
      </c>
      <c r="C385" s="33" t="s">
        <v>209</v>
      </c>
      <c r="D385" s="32" t="s">
        <v>42</v>
      </c>
      <c r="E385" s="34" t="s">
        <v>373</v>
      </c>
      <c r="F385" s="17">
        <v>50</v>
      </c>
      <c r="G385" s="17">
        <v>50</v>
      </c>
      <c r="H385" s="17">
        <v>50</v>
      </c>
      <c r="I385" s="2"/>
    </row>
    <row r="386" spans="1:9" outlineLevel="2">
      <c r="A386" s="32" t="s">
        <v>180</v>
      </c>
      <c r="B386" s="33" t="s">
        <v>210</v>
      </c>
      <c r="C386" s="33"/>
      <c r="D386" s="32"/>
      <c r="E386" s="34" t="s">
        <v>334</v>
      </c>
      <c r="F386" s="17">
        <f>F387</f>
        <v>14951.1</v>
      </c>
      <c r="G386" s="17">
        <f t="shared" ref="G386:H388" si="191">G387</f>
        <v>13951.1</v>
      </c>
      <c r="H386" s="17">
        <f t="shared" si="191"/>
        <v>13951.1</v>
      </c>
      <c r="I386" s="2"/>
    </row>
    <row r="387" spans="1:9" ht="38.25" outlineLevel="3">
      <c r="A387" s="32" t="s">
        <v>180</v>
      </c>
      <c r="B387" s="33" t="s">
        <v>210</v>
      </c>
      <c r="C387" s="33" t="s">
        <v>187</v>
      </c>
      <c r="D387" s="32"/>
      <c r="E387" s="34" t="s">
        <v>332</v>
      </c>
      <c r="F387" s="17">
        <f>F388</f>
        <v>14951.1</v>
      </c>
      <c r="G387" s="17">
        <f t="shared" si="191"/>
        <v>13951.1</v>
      </c>
      <c r="H387" s="17">
        <f t="shared" si="191"/>
        <v>13951.1</v>
      </c>
      <c r="I387" s="2"/>
    </row>
    <row r="388" spans="1:9" ht="25.5" outlineLevel="4">
      <c r="A388" s="32" t="s">
        <v>180</v>
      </c>
      <c r="B388" s="33" t="s">
        <v>210</v>
      </c>
      <c r="C388" s="33" t="s">
        <v>211</v>
      </c>
      <c r="D388" s="32"/>
      <c r="E388" s="34" t="s">
        <v>508</v>
      </c>
      <c r="F388" s="17">
        <f>F389</f>
        <v>14951.1</v>
      </c>
      <c r="G388" s="17">
        <f t="shared" si="191"/>
        <v>13951.1</v>
      </c>
      <c r="H388" s="17">
        <f t="shared" si="191"/>
        <v>13951.1</v>
      </c>
      <c r="I388" s="2"/>
    </row>
    <row r="389" spans="1:9" ht="25.5" outlineLevel="5">
      <c r="A389" s="32" t="s">
        <v>180</v>
      </c>
      <c r="B389" s="33" t="s">
        <v>210</v>
      </c>
      <c r="C389" s="33" t="s">
        <v>212</v>
      </c>
      <c r="D389" s="32"/>
      <c r="E389" s="34" t="s">
        <v>509</v>
      </c>
      <c r="F389" s="17">
        <f>F392+F390+F394</f>
        <v>14951.1</v>
      </c>
      <c r="G389" s="17">
        <f t="shared" ref="G389:H389" si="192">G392+G390+G394</f>
        <v>13951.1</v>
      </c>
      <c r="H389" s="17">
        <f t="shared" si="192"/>
        <v>13951.1</v>
      </c>
      <c r="I389" s="2"/>
    </row>
    <row r="390" spans="1:9" ht="51" outlineLevel="5">
      <c r="A390" s="32" t="s">
        <v>180</v>
      </c>
      <c r="B390" s="32" t="s">
        <v>210</v>
      </c>
      <c r="C390" s="33" t="s">
        <v>676</v>
      </c>
      <c r="D390" s="33"/>
      <c r="E390" s="34" t="s">
        <v>677</v>
      </c>
      <c r="F390" s="17">
        <f>F391</f>
        <v>2097.9</v>
      </c>
      <c r="G390" s="17">
        <f t="shared" ref="G390:H390" si="193">G391</f>
        <v>2097.9</v>
      </c>
      <c r="H390" s="17">
        <f t="shared" si="193"/>
        <v>2097.9</v>
      </c>
      <c r="I390" s="2"/>
    </row>
    <row r="391" spans="1:9" ht="25.5" outlineLevel="5">
      <c r="A391" s="32" t="s">
        <v>180</v>
      </c>
      <c r="B391" s="32" t="s">
        <v>210</v>
      </c>
      <c r="C391" s="33" t="s">
        <v>676</v>
      </c>
      <c r="D391" s="33" t="s">
        <v>42</v>
      </c>
      <c r="E391" s="34" t="s">
        <v>373</v>
      </c>
      <c r="F391" s="17">
        <v>2097.9</v>
      </c>
      <c r="G391" s="17">
        <v>2097.9</v>
      </c>
      <c r="H391" s="17">
        <v>2097.9</v>
      </c>
      <c r="I391" s="2"/>
    </row>
    <row r="392" spans="1:9" ht="38.25" outlineLevel="6">
      <c r="A392" s="32" t="s">
        <v>180</v>
      </c>
      <c r="B392" s="33" t="s">
        <v>210</v>
      </c>
      <c r="C392" s="33" t="s">
        <v>213</v>
      </c>
      <c r="D392" s="32"/>
      <c r="E392" s="34" t="s">
        <v>510</v>
      </c>
      <c r="F392" s="17">
        <f>F393</f>
        <v>12832.2</v>
      </c>
      <c r="G392" s="17">
        <f t="shared" ref="G392:H392" si="194">G393</f>
        <v>11832.2</v>
      </c>
      <c r="H392" s="17">
        <f t="shared" si="194"/>
        <v>11832.2</v>
      </c>
      <c r="I392" s="2"/>
    </row>
    <row r="393" spans="1:9" ht="25.5" outlineLevel="7">
      <c r="A393" s="32" t="s">
        <v>180</v>
      </c>
      <c r="B393" s="33" t="s">
        <v>210</v>
      </c>
      <c r="C393" s="33" t="s">
        <v>213</v>
      </c>
      <c r="D393" s="32" t="s">
        <v>42</v>
      </c>
      <c r="E393" s="34" t="s">
        <v>373</v>
      </c>
      <c r="F393" s="17">
        <v>12832.2</v>
      </c>
      <c r="G393" s="17">
        <v>11832.2</v>
      </c>
      <c r="H393" s="17">
        <v>11832.2</v>
      </c>
      <c r="I393" s="2"/>
    </row>
    <row r="394" spans="1:9" ht="38.25" outlineLevel="7">
      <c r="A394" s="32" t="s">
        <v>180</v>
      </c>
      <c r="B394" s="33" t="s">
        <v>210</v>
      </c>
      <c r="C394" s="33" t="s">
        <v>692</v>
      </c>
      <c r="D394" s="32"/>
      <c r="E394" s="34" t="s">
        <v>691</v>
      </c>
      <c r="F394" s="17">
        <f>F395</f>
        <v>21</v>
      </c>
      <c r="G394" s="17">
        <f t="shared" ref="G394:H394" si="195">G395</f>
        <v>21</v>
      </c>
      <c r="H394" s="17">
        <f t="shared" si="195"/>
        <v>21</v>
      </c>
      <c r="I394" s="2"/>
    </row>
    <row r="395" spans="1:9" ht="25.5" outlineLevel="7">
      <c r="A395" s="32" t="s">
        <v>180</v>
      </c>
      <c r="B395" s="33" t="s">
        <v>210</v>
      </c>
      <c r="C395" s="33" t="s">
        <v>692</v>
      </c>
      <c r="D395" s="32" t="s">
        <v>42</v>
      </c>
      <c r="E395" s="34" t="s">
        <v>373</v>
      </c>
      <c r="F395" s="17">
        <v>21</v>
      </c>
      <c r="G395" s="17">
        <v>21</v>
      </c>
      <c r="H395" s="17">
        <v>21</v>
      </c>
      <c r="I395" s="2"/>
    </row>
    <row r="396" spans="1:9" ht="25.5" outlineLevel="2">
      <c r="A396" s="32" t="s">
        <v>180</v>
      </c>
      <c r="B396" s="33" t="s">
        <v>214</v>
      </c>
      <c r="C396" s="33"/>
      <c r="D396" s="32"/>
      <c r="E396" s="34" t="s">
        <v>335</v>
      </c>
      <c r="F396" s="17">
        <f>F397</f>
        <v>100</v>
      </c>
      <c r="G396" s="17">
        <f t="shared" ref="G396:H400" si="196">G397</f>
        <v>100</v>
      </c>
      <c r="H396" s="17">
        <f t="shared" si="196"/>
        <v>100</v>
      </c>
      <c r="I396" s="2"/>
    </row>
    <row r="397" spans="1:9" ht="38.25" outlineLevel="3">
      <c r="A397" s="32" t="s">
        <v>180</v>
      </c>
      <c r="B397" s="33" t="s">
        <v>214</v>
      </c>
      <c r="C397" s="33" t="s">
        <v>187</v>
      </c>
      <c r="D397" s="32"/>
      <c r="E397" s="34" t="s">
        <v>332</v>
      </c>
      <c r="F397" s="17">
        <f>F398+F402</f>
        <v>100</v>
      </c>
      <c r="G397" s="17">
        <f t="shared" ref="G397:H397" si="197">G398+G402</f>
        <v>100</v>
      </c>
      <c r="H397" s="17">
        <f t="shared" si="197"/>
        <v>100</v>
      </c>
      <c r="I397" s="2"/>
    </row>
    <row r="398" spans="1:9" ht="25.5" outlineLevel="4">
      <c r="A398" s="32" t="s">
        <v>180</v>
      </c>
      <c r="B398" s="33" t="s">
        <v>214</v>
      </c>
      <c r="C398" s="33" t="s">
        <v>188</v>
      </c>
      <c r="D398" s="32"/>
      <c r="E398" s="34" t="s">
        <v>487</v>
      </c>
      <c r="F398" s="17">
        <f>F399</f>
        <v>50</v>
      </c>
      <c r="G398" s="17">
        <f t="shared" si="196"/>
        <v>50</v>
      </c>
      <c r="H398" s="17">
        <f t="shared" si="196"/>
        <v>50</v>
      </c>
      <c r="I398" s="2"/>
    </row>
    <row r="399" spans="1:9" ht="25.5" outlineLevel="5">
      <c r="A399" s="32" t="s">
        <v>180</v>
      </c>
      <c r="B399" s="33" t="s">
        <v>214</v>
      </c>
      <c r="C399" s="33" t="s">
        <v>215</v>
      </c>
      <c r="D399" s="32"/>
      <c r="E399" s="34" t="s">
        <v>511</v>
      </c>
      <c r="F399" s="17">
        <f>F400</f>
        <v>50</v>
      </c>
      <c r="G399" s="17">
        <f t="shared" si="196"/>
        <v>50</v>
      </c>
      <c r="H399" s="17">
        <f t="shared" si="196"/>
        <v>50</v>
      </c>
      <c r="I399" s="2"/>
    </row>
    <row r="400" spans="1:9" ht="25.5" outlineLevel="6">
      <c r="A400" s="32" t="s">
        <v>180</v>
      </c>
      <c r="B400" s="33" t="s">
        <v>214</v>
      </c>
      <c r="C400" s="33" t="s">
        <v>216</v>
      </c>
      <c r="D400" s="32"/>
      <c r="E400" s="34" t="s">
        <v>512</v>
      </c>
      <c r="F400" s="17">
        <f>F401</f>
        <v>50</v>
      </c>
      <c r="G400" s="17">
        <f t="shared" si="196"/>
        <v>50</v>
      </c>
      <c r="H400" s="17">
        <f t="shared" si="196"/>
        <v>50</v>
      </c>
      <c r="I400" s="2"/>
    </row>
    <row r="401" spans="1:9" ht="25.5" outlineLevel="7">
      <c r="A401" s="32" t="s">
        <v>180</v>
      </c>
      <c r="B401" s="33" t="s">
        <v>214</v>
      </c>
      <c r="C401" s="33" t="s">
        <v>216</v>
      </c>
      <c r="D401" s="32" t="s">
        <v>42</v>
      </c>
      <c r="E401" s="34" t="s">
        <v>373</v>
      </c>
      <c r="F401" s="17">
        <v>50</v>
      </c>
      <c r="G401" s="17">
        <v>50</v>
      </c>
      <c r="H401" s="17">
        <v>50</v>
      </c>
      <c r="I401" s="2"/>
    </row>
    <row r="402" spans="1:9" ht="25.5" outlineLevel="4">
      <c r="A402" s="32" t="s">
        <v>180</v>
      </c>
      <c r="B402" s="33" t="s">
        <v>214</v>
      </c>
      <c r="C402" s="33" t="s">
        <v>195</v>
      </c>
      <c r="D402" s="32"/>
      <c r="E402" s="34" t="s">
        <v>493</v>
      </c>
      <c r="F402" s="17">
        <f>F403</f>
        <v>50</v>
      </c>
      <c r="G402" s="17">
        <f t="shared" ref="G402:H404" si="198">G403</f>
        <v>50</v>
      </c>
      <c r="H402" s="17">
        <f t="shared" si="198"/>
        <v>50</v>
      </c>
      <c r="I402" s="2"/>
    </row>
    <row r="403" spans="1:9" ht="38.25" outlineLevel="5">
      <c r="A403" s="32" t="s">
        <v>180</v>
      </c>
      <c r="B403" s="33" t="s">
        <v>214</v>
      </c>
      <c r="C403" s="33" t="s">
        <v>196</v>
      </c>
      <c r="D403" s="32"/>
      <c r="E403" s="34" t="s">
        <v>494</v>
      </c>
      <c r="F403" s="17">
        <f>F404</f>
        <v>50</v>
      </c>
      <c r="G403" s="17">
        <f t="shared" si="198"/>
        <v>50</v>
      </c>
      <c r="H403" s="17">
        <f t="shared" si="198"/>
        <v>50</v>
      </c>
      <c r="I403" s="2"/>
    </row>
    <row r="404" spans="1:9" outlineLevel="6">
      <c r="A404" s="32" t="s">
        <v>180</v>
      </c>
      <c r="B404" s="33" t="s">
        <v>214</v>
      </c>
      <c r="C404" s="33" t="s">
        <v>217</v>
      </c>
      <c r="D404" s="32"/>
      <c r="E404" s="34" t="s">
        <v>513</v>
      </c>
      <c r="F404" s="17">
        <f>F405</f>
        <v>50</v>
      </c>
      <c r="G404" s="17">
        <f t="shared" si="198"/>
        <v>50</v>
      </c>
      <c r="H404" s="17">
        <f t="shared" si="198"/>
        <v>50</v>
      </c>
      <c r="I404" s="2"/>
    </row>
    <row r="405" spans="1:9" ht="25.5" outlineLevel="7">
      <c r="A405" s="32" t="s">
        <v>180</v>
      </c>
      <c r="B405" s="33" t="s">
        <v>214</v>
      </c>
      <c r="C405" s="33" t="s">
        <v>217</v>
      </c>
      <c r="D405" s="32" t="s">
        <v>42</v>
      </c>
      <c r="E405" s="34" t="s">
        <v>373</v>
      </c>
      <c r="F405" s="17">
        <v>50</v>
      </c>
      <c r="G405" s="17">
        <v>50</v>
      </c>
      <c r="H405" s="17">
        <v>50</v>
      </c>
      <c r="I405" s="2"/>
    </row>
    <row r="406" spans="1:9" outlineLevel="2">
      <c r="A406" s="32" t="s">
        <v>180</v>
      </c>
      <c r="B406" s="33" t="s">
        <v>218</v>
      </c>
      <c r="C406" s="33"/>
      <c r="D406" s="32"/>
      <c r="E406" s="34" t="s">
        <v>336</v>
      </c>
      <c r="F406" s="17">
        <f>F407</f>
        <v>5164.8999999999996</v>
      </c>
      <c r="G406" s="17">
        <f t="shared" ref="G406:H407" si="199">G407</f>
        <v>3984</v>
      </c>
      <c r="H406" s="17">
        <f t="shared" si="199"/>
        <v>4684</v>
      </c>
      <c r="I406" s="2"/>
    </row>
    <row r="407" spans="1:9" ht="38.25" outlineLevel="3">
      <c r="A407" s="32" t="s">
        <v>180</v>
      </c>
      <c r="B407" s="33" t="s">
        <v>218</v>
      </c>
      <c r="C407" s="33" t="s">
        <v>187</v>
      </c>
      <c r="D407" s="32"/>
      <c r="E407" s="34" t="s">
        <v>332</v>
      </c>
      <c r="F407" s="17">
        <f>F408</f>
        <v>5164.8999999999996</v>
      </c>
      <c r="G407" s="17">
        <f t="shared" si="199"/>
        <v>3984</v>
      </c>
      <c r="H407" s="17">
        <f t="shared" si="199"/>
        <v>4684</v>
      </c>
      <c r="I407" s="2"/>
    </row>
    <row r="408" spans="1:9" ht="25.5" outlineLevel="4">
      <c r="A408" s="32" t="s">
        <v>180</v>
      </c>
      <c r="B408" s="33" t="s">
        <v>218</v>
      </c>
      <c r="C408" s="33" t="s">
        <v>219</v>
      </c>
      <c r="D408" s="32"/>
      <c r="E408" s="34" t="s">
        <v>514</v>
      </c>
      <c r="F408" s="17">
        <f>F409+F414</f>
        <v>5164.8999999999996</v>
      </c>
      <c r="G408" s="17">
        <f t="shared" ref="G408:H408" si="200">G409+G414</f>
        <v>3984</v>
      </c>
      <c r="H408" s="17">
        <f t="shared" si="200"/>
        <v>4684</v>
      </c>
      <c r="I408" s="2"/>
    </row>
    <row r="409" spans="1:9" ht="25.5" outlineLevel="5">
      <c r="A409" s="32" t="s">
        <v>180</v>
      </c>
      <c r="B409" s="33" t="s">
        <v>218</v>
      </c>
      <c r="C409" s="33" t="s">
        <v>220</v>
      </c>
      <c r="D409" s="32"/>
      <c r="E409" s="34" t="s">
        <v>515</v>
      </c>
      <c r="F409" s="17">
        <f>F410+F412</f>
        <v>3495.8</v>
      </c>
      <c r="G409" s="17">
        <f t="shared" ref="G409:H409" si="201">G410+G412</f>
        <v>2314.9</v>
      </c>
      <c r="H409" s="17">
        <f t="shared" si="201"/>
        <v>3014.9</v>
      </c>
      <c r="I409" s="2"/>
    </row>
    <row r="410" spans="1:9" ht="38.25" outlineLevel="6">
      <c r="A410" s="32" t="s">
        <v>180</v>
      </c>
      <c r="B410" s="33" t="s">
        <v>218</v>
      </c>
      <c r="C410" s="33" t="s">
        <v>221</v>
      </c>
      <c r="D410" s="32"/>
      <c r="E410" s="34" t="s">
        <v>516</v>
      </c>
      <c r="F410" s="17">
        <f>F411</f>
        <v>2114.9</v>
      </c>
      <c r="G410" s="17">
        <f t="shared" ref="G410:H410" si="202">G411</f>
        <v>1614.9</v>
      </c>
      <c r="H410" s="17">
        <f t="shared" si="202"/>
        <v>1614.9</v>
      </c>
      <c r="I410" s="2"/>
    </row>
    <row r="411" spans="1:9" ht="25.5" outlineLevel="7">
      <c r="A411" s="32" t="s">
        <v>180</v>
      </c>
      <c r="B411" s="33" t="s">
        <v>218</v>
      </c>
      <c r="C411" s="33" t="s">
        <v>221</v>
      </c>
      <c r="D411" s="32" t="s">
        <v>42</v>
      </c>
      <c r="E411" s="34" t="s">
        <v>373</v>
      </c>
      <c r="F411" s="17">
        <v>2114.9</v>
      </c>
      <c r="G411" s="17">
        <v>1614.9</v>
      </c>
      <c r="H411" s="17">
        <v>1614.9</v>
      </c>
      <c r="I411" s="2"/>
    </row>
    <row r="412" spans="1:9" ht="38.25" outlineLevel="7">
      <c r="A412" s="32" t="s">
        <v>180</v>
      </c>
      <c r="B412" s="33" t="s">
        <v>218</v>
      </c>
      <c r="C412" s="33" t="s">
        <v>595</v>
      </c>
      <c r="D412" s="33"/>
      <c r="E412" s="34" t="s">
        <v>596</v>
      </c>
      <c r="F412" s="17">
        <f>F413</f>
        <v>1380.9</v>
      </c>
      <c r="G412" s="17">
        <f t="shared" ref="G412:H412" si="203">G413</f>
        <v>700</v>
      </c>
      <c r="H412" s="17">
        <f t="shared" si="203"/>
        <v>1400</v>
      </c>
      <c r="I412" s="2"/>
    </row>
    <row r="413" spans="1:9" ht="25.5" outlineLevel="7">
      <c r="A413" s="32" t="s">
        <v>180</v>
      </c>
      <c r="B413" s="33" t="s">
        <v>218</v>
      </c>
      <c r="C413" s="33" t="s">
        <v>595</v>
      </c>
      <c r="D413" s="33" t="s">
        <v>42</v>
      </c>
      <c r="E413" s="34" t="s">
        <v>373</v>
      </c>
      <c r="F413" s="17">
        <v>1380.9</v>
      </c>
      <c r="G413" s="17">
        <v>700</v>
      </c>
      <c r="H413" s="17">
        <v>1400</v>
      </c>
      <c r="I413" s="2"/>
    </row>
    <row r="414" spans="1:9" outlineLevel="7">
      <c r="A414" s="32" t="s">
        <v>180</v>
      </c>
      <c r="B414" s="33" t="s">
        <v>218</v>
      </c>
      <c r="C414" s="33" t="s">
        <v>673</v>
      </c>
      <c r="D414" s="33"/>
      <c r="E414" s="34" t="s">
        <v>674</v>
      </c>
      <c r="F414" s="17">
        <f>F417+F415</f>
        <v>1669.1</v>
      </c>
      <c r="G414" s="17">
        <f t="shared" ref="G414:H414" si="204">G417+G415</f>
        <v>1669.1</v>
      </c>
      <c r="H414" s="17">
        <f t="shared" si="204"/>
        <v>1669.1</v>
      </c>
      <c r="I414" s="2"/>
    </row>
    <row r="415" spans="1:9" ht="25.5" outlineLevel="7">
      <c r="A415" s="32" t="s">
        <v>180</v>
      </c>
      <c r="B415" s="33" t="s">
        <v>218</v>
      </c>
      <c r="C415" s="33" t="s">
        <v>696</v>
      </c>
      <c r="D415" s="33"/>
      <c r="E415" s="34" t="s">
        <v>697</v>
      </c>
      <c r="F415" s="17">
        <f>F416</f>
        <v>85.1</v>
      </c>
      <c r="G415" s="17">
        <f t="shared" ref="G415:H415" si="205">G416</f>
        <v>85.1</v>
      </c>
      <c r="H415" s="17">
        <f t="shared" si="205"/>
        <v>85.1</v>
      </c>
      <c r="I415" s="2"/>
    </row>
    <row r="416" spans="1:9" ht="25.5" outlineLevel="7">
      <c r="A416" s="32" t="s">
        <v>180</v>
      </c>
      <c r="B416" s="33" t="s">
        <v>218</v>
      </c>
      <c r="C416" s="33" t="s">
        <v>696</v>
      </c>
      <c r="D416" s="33" t="s">
        <v>42</v>
      </c>
      <c r="E416" s="34" t="s">
        <v>373</v>
      </c>
      <c r="F416" s="17">
        <v>85.1</v>
      </c>
      <c r="G416" s="17">
        <v>85.1</v>
      </c>
      <c r="H416" s="17">
        <v>85.1</v>
      </c>
      <c r="I416" s="2"/>
    </row>
    <row r="417" spans="1:9" ht="51" outlineLevel="7">
      <c r="A417" s="32" t="s">
        <v>180</v>
      </c>
      <c r="B417" s="33" t="s">
        <v>218</v>
      </c>
      <c r="C417" s="33" t="s">
        <v>672</v>
      </c>
      <c r="D417" s="33"/>
      <c r="E417" s="34" t="s">
        <v>675</v>
      </c>
      <c r="F417" s="17">
        <f>F418</f>
        <v>1584</v>
      </c>
      <c r="G417" s="17">
        <f t="shared" ref="G417:H417" si="206">G418</f>
        <v>1584</v>
      </c>
      <c r="H417" s="17">
        <f t="shared" si="206"/>
        <v>1584</v>
      </c>
      <c r="I417" s="2"/>
    </row>
    <row r="418" spans="1:9" ht="25.5" outlineLevel="7">
      <c r="A418" s="32" t="s">
        <v>180</v>
      </c>
      <c r="B418" s="33" t="s">
        <v>218</v>
      </c>
      <c r="C418" s="33" t="s">
        <v>672</v>
      </c>
      <c r="D418" s="33" t="s">
        <v>42</v>
      </c>
      <c r="E418" s="34" t="s">
        <v>373</v>
      </c>
      <c r="F418" s="17">
        <v>1584</v>
      </c>
      <c r="G418" s="17">
        <v>1584</v>
      </c>
      <c r="H418" s="17">
        <v>1584</v>
      </c>
      <c r="I418" s="2"/>
    </row>
    <row r="419" spans="1:9" outlineLevel="2">
      <c r="A419" s="32" t="s">
        <v>180</v>
      </c>
      <c r="B419" s="33" t="s">
        <v>222</v>
      </c>
      <c r="C419" s="33"/>
      <c r="D419" s="32"/>
      <c r="E419" s="34" t="s">
        <v>337</v>
      </c>
      <c r="F419" s="17">
        <f>F420</f>
        <v>15291</v>
      </c>
      <c r="G419" s="17">
        <f t="shared" ref="G419:H421" si="207">G420</f>
        <v>15291</v>
      </c>
      <c r="H419" s="17">
        <f t="shared" si="207"/>
        <v>15291</v>
      </c>
      <c r="I419" s="2"/>
    </row>
    <row r="420" spans="1:9" ht="38.25" outlineLevel="3">
      <c r="A420" s="32" t="s">
        <v>180</v>
      </c>
      <c r="B420" s="33" t="s">
        <v>222</v>
      </c>
      <c r="C420" s="33" t="s">
        <v>187</v>
      </c>
      <c r="D420" s="32"/>
      <c r="E420" s="34" t="s">
        <v>332</v>
      </c>
      <c r="F420" s="17">
        <f>F421</f>
        <v>15291</v>
      </c>
      <c r="G420" s="17">
        <f t="shared" si="207"/>
        <v>15291</v>
      </c>
      <c r="H420" s="17">
        <f t="shared" si="207"/>
        <v>15291</v>
      </c>
      <c r="I420" s="2"/>
    </row>
    <row r="421" spans="1:9" ht="38.25" outlineLevel="4">
      <c r="A421" s="32" t="s">
        <v>180</v>
      </c>
      <c r="B421" s="33" t="s">
        <v>222</v>
      </c>
      <c r="C421" s="33" t="s">
        <v>223</v>
      </c>
      <c r="D421" s="32"/>
      <c r="E421" s="34" t="s">
        <v>517</v>
      </c>
      <c r="F421" s="17">
        <f>F422</f>
        <v>15291</v>
      </c>
      <c r="G421" s="17">
        <f t="shared" si="207"/>
        <v>15291</v>
      </c>
      <c r="H421" s="17">
        <f t="shared" si="207"/>
        <v>15291</v>
      </c>
      <c r="I421" s="2"/>
    </row>
    <row r="422" spans="1:9" ht="25.5" outlineLevel="5">
      <c r="A422" s="32" t="s">
        <v>180</v>
      </c>
      <c r="B422" s="33" t="s">
        <v>222</v>
      </c>
      <c r="C422" s="33" t="s">
        <v>224</v>
      </c>
      <c r="D422" s="32"/>
      <c r="E422" s="34" t="s">
        <v>518</v>
      </c>
      <c r="F422" s="17">
        <f>F423+F427</f>
        <v>15291</v>
      </c>
      <c r="G422" s="17">
        <f t="shared" ref="G422:H422" si="208">G423+G427</f>
        <v>15291</v>
      </c>
      <c r="H422" s="17">
        <f t="shared" si="208"/>
        <v>15291</v>
      </c>
      <c r="I422" s="2"/>
    </row>
    <row r="423" spans="1:9" ht="25.5" outlineLevel="6">
      <c r="A423" s="32" t="s">
        <v>180</v>
      </c>
      <c r="B423" s="33" t="s">
        <v>222</v>
      </c>
      <c r="C423" s="33" t="s">
        <v>225</v>
      </c>
      <c r="D423" s="32"/>
      <c r="E423" s="34" t="s">
        <v>519</v>
      </c>
      <c r="F423" s="17">
        <f>F424+F425+F426</f>
        <v>10698.5</v>
      </c>
      <c r="G423" s="17">
        <f t="shared" ref="G423:H423" si="209">G424+G425+G426</f>
        <v>10698.5</v>
      </c>
      <c r="H423" s="17">
        <f t="shared" si="209"/>
        <v>10698.5</v>
      </c>
      <c r="I423" s="2"/>
    </row>
    <row r="424" spans="1:9" ht="63.75" outlineLevel="7">
      <c r="A424" s="32" t="s">
        <v>180</v>
      </c>
      <c r="B424" s="33" t="s">
        <v>222</v>
      </c>
      <c r="C424" s="33" t="s">
        <v>225</v>
      </c>
      <c r="D424" s="32" t="s">
        <v>6</v>
      </c>
      <c r="E424" s="34" t="s">
        <v>346</v>
      </c>
      <c r="F424" s="17">
        <v>9201.5</v>
      </c>
      <c r="G424" s="17">
        <v>9201.5</v>
      </c>
      <c r="H424" s="17">
        <v>9201.5</v>
      </c>
      <c r="I424" s="2"/>
    </row>
    <row r="425" spans="1:9" ht="25.5" outlineLevel="7">
      <c r="A425" s="32" t="s">
        <v>180</v>
      </c>
      <c r="B425" s="33" t="s">
        <v>222</v>
      </c>
      <c r="C425" s="33" t="s">
        <v>225</v>
      </c>
      <c r="D425" s="32" t="s">
        <v>7</v>
      </c>
      <c r="E425" s="34" t="s">
        <v>347</v>
      </c>
      <c r="F425" s="17">
        <v>1494</v>
      </c>
      <c r="G425" s="17">
        <v>1494</v>
      </c>
      <c r="H425" s="17">
        <v>1494</v>
      </c>
      <c r="I425" s="2"/>
    </row>
    <row r="426" spans="1:9" outlineLevel="7">
      <c r="A426" s="32" t="s">
        <v>180</v>
      </c>
      <c r="B426" s="33" t="s">
        <v>222</v>
      </c>
      <c r="C426" s="33" t="s">
        <v>225</v>
      </c>
      <c r="D426" s="32" t="s">
        <v>8</v>
      </c>
      <c r="E426" s="34" t="s">
        <v>348</v>
      </c>
      <c r="F426" s="17">
        <v>3</v>
      </c>
      <c r="G426" s="17">
        <v>3</v>
      </c>
      <c r="H426" s="17">
        <v>3</v>
      </c>
      <c r="I426" s="2"/>
    </row>
    <row r="427" spans="1:9" ht="38.25" outlineLevel="6">
      <c r="A427" s="32" t="s">
        <v>180</v>
      </c>
      <c r="B427" s="33" t="s">
        <v>222</v>
      </c>
      <c r="C427" s="33" t="s">
        <v>226</v>
      </c>
      <c r="D427" s="32"/>
      <c r="E427" s="34" t="s">
        <v>520</v>
      </c>
      <c r="F427" s="17">
        <f>F428+F429</f>
        <v>4592.5</v>
      </c>
      <c r="G427" s="17">
        <f t="shared" ref="G427:H427" si="210">G428+G429</f>
        <v>4592.5</v>
      </c>
      <c r="H427" s="17">
        <f t="shared" si="210"/>
        <v>4592.5</v>
      </c>
      <c r="I427" s="2"/>
    </row>
    <row r="428" spans="1:9" ht="63.75" outlineLevel="7">
      <c r="A428" s="32" t="s">
        <v>180</v>
      </c>
      <c r="B428" s="33" t="s">
        <v>222</v>
      </c>
      <c r="C428" s="33" t="s">
        <v>226</v>
      </c>
      <c r="D428" s="32" t="s">
        <v>6</v>
      </c>
      <c r="E428" s="34" t="s">
        <v>346</v>
      </c>
      <c r="F428" s="17">
        <v>4351.7</v>
      </c>
      <c r="G428" s="17">
        <v>4351.7</v>
      </c>
      <c r="H428" s="17">
        <v>4351.7</v>
      </c>
      <c r="I428" s="2"/>
    </row>
    <row r="429" spans="1:9" ht="25.5" outlineLevel="7">
      <c r="A429" s="32" t="s">
        <v>180</v>
      </c>
      <c r="B429" s="33" t="s">
        <v>222</v>
      </c>
      <c r="C429" s="33" t="s">
        <v>226</v>
      </c>
      <c r="D429" s="32" t="s">
        <v>7</v>
      </c>
      <c r="E429" s="34" t="s">
        <v>347</v>
      </c>
      <c r="F429" s="17">
        <v>240.8</v>
      </c>
      <c r="G429" s="17">
        <v>240.8</v>
      </c>
      <c r="H429" s="17">
        <v>240.8</v>
      </c>
      <c r="I429" s="2"/>
    </row>
    <row r="430" spans="1:9" outlineLevel="1">
      <c r="A430" s="32" t="s">
        <v>180</v>
      </c>
      <c r="B430" s="33" t="s">
        <v>152</v>
      </c>
      <c r="C430" s="33"/>
      <c r="D430" s="32"/>
      <c r="E430" s="34" t="s">
        <v>293</v>
      </c>
      <c r="F430" s="17">
        <f>F431+F441</f>
        <v>6979.4000000000005</v>
      </c>
      <c r="G430" s="17">
        <f t="shared" ref="G430:H430" si="211">G431+G441</f>
        <v>6979.4000000000005</v>
      </c>
      <c r="H430" s="17">
        <f t="shared" si="211"/>
        <v>6979.4000000000005</v>
      </c>
      <c r="I430" s="2"/>
    </row>
    <row r="431" spans="1:9" outlineLevel="2">
      <c r="A431" s="32" t="s">
        <v>180</v>
      </c>
      <c r="B431" s="33" t="s">
        <v>156</v>
      </c>
      <c r="C431" s="33"/>
      <c r="D431" s="32"/>
      <c r="E431" s="34" t="s">
        <v>324</v>
      </c>
      <c r="F431" s="17">
        <f>F432</f>
        <v>1476</v>
      </c>
      <c r="G431" s="17">
        <f t="shared" ref="G431:H431" si="212">G432</f>
        <v>1476</v>
      </c>
      <c r="H431" s="17">
        <f t="shared" si="212"/>
        <v>1476</v>
      </c>
      <c r="I431" s="2"/>
    </row>
    <row r="432" spans="1:9" ht="38.25" outlineLevel="3">
      <c r="A432" s="32" t="s">
        <v>180</v>
      </c>
      <c r="B432" s="33" t="s">
        <v>156</v>
      </c>
      <c r="C432" s="33" t="s">
        <v>187</v>
      </c>
      <c r="D432" s="32"/>
      <c r="E432" s="34" t="s">
        <v>332</v>
      </c>
      <c r="F432" s="17">
        <f>F433+F438</f>
        <v>1476</v>
      </c>
      <c r="G432" s="17">
        <f t="shared" ref="G432:H432" si="213">G433+G438</f>
        <v>1476</v>
      </c>
      <c r="H432" s="17">
        <f t="shared" si="213"/>
        <v>1476</v>
      </c>
      <c r="I432" s="2"/>
    </row>
    <row r="433" spans="1:9" ht="25.5" outlineLevel="4">
      <c r="A433" s="32" t="s">
        <v>180</v>
      </c>
      <c r="B433" s="33" t="s">
        <v>156</v>
      </c>
      <c r="C433" s="33" t="s">
        <v>188</v>
      </c>
      <c r="D433" s="32"/>
      <c r="E433" s="34" t="s">
        <v>487</v>
      </c>
      <c r="F433" s="17">
        <f>F434</f>
        <v>288</v>
      </c>
      <c r="G433" s="17">
        <f t="shared" ref="G433:H435" si="214">G434</f>
        <v>288</v>
      </c>
      <c r="H433" s="17">
        <f t="shared" si="214"/>
        <v>288</v>
      </c>
      <c r="I433" s="2"/>
    </row>
    <row r="434" spans="1:9" ht="25.5" outlineLevel="5">
      <c r="A434" s="32" t="s">
        <v>180</v>
      </c>
      <c r="B434" s="33" t="s">
        <v>156</v>
      </c>
      <c r="C434" s="33" t="s">
        <v>215</v>
      </c>
      <c r="D434" s="32"/>
      <c r="E434" s="34" t="s">
        <v>511</v>
      </c>
      <c r="F434" s="17">
        <f>F435</f>
        <v>288</v>
      </c>
      <c r="G434" s="17">
        <f t="shared" si="214"/>
        <v>288</v>
      </c>
      <c r="H434" s="17">
        <f t="shared" si="214"/>
        <v>288</v>
      </c>
      <c r="I434" s="2"/>
    </row>
    <row r="435" spans="1:9" ht="63.75" outlineLevel="6">
      <c r="A435" s="32" t="s">
        <v>180</v>
      </c>
      <c r="B435" s="33" t="s">
        <v>156</v>
      </c>
      <c r="C435" s="33" t="s">
        <v>227</v>
      </c>
      <c r="D435" s="32"/>
      <c r="E435" s="34" t="s">
        <v>521</v>
      </c>
      <c r="F435" s="17">
        <f>F436</f>
        <v>288</v>
      </c>
      <c r="G435" s="17">
        <f t="shared" si="214"/>
        <v>288</v>
      </c>
      <c r="H435" s="17">
        <f t="shared" si="214"/>
        <v>288</v>
      </c>
      <c r="I435" s="2"/>
    </row>
    <row r="436" spans="1:9" outlineLevel="7">
      <c r="A436" s="32" t="s">
        <v>180</v>
      </c>
      <c r="B436" s="33" t="s">
        <v>156</v>
      </c>
      <c r="C436" s="33" t="s">
        <v>227</v>
      </c>
      <c r="D436" s="32" t="s">
        <v>24</v>
      </c>
      <c r="E436" s="34" t="s">
        <v>358</v>
      </c>
      <c r="F436" s="17">
        <v>288</v>
      </c>
      <c r="G436" s="17">
        <v>288</v>
      </c>
      <c r="H436" s="17">
        <v>288</v>
      </c>
      <c r="I436" s="2"/>
    </row>
    <row r="437" spans="1:9" ht="25.5" outlineLevel="4">
      <c r="A437" s="32" t="s">
        <v>180</v>
      </c>
      <c r="B437" s="33" t="s">
        <v>156</v>
      </c>
      <c r="C437" s="33" t="s">
        <v>195</v>
      </c>
      <c r="D437" s="32"/>
      <c r="E437" s="34" t="s">
        <v>493</v>
      </c>
      <c r="F437" s="17">
        <f>F438</f>
        <v>1188</v>
      </c>
      <c r="G437" s="17">
        <f t="shared" ref="G437:H439" si="215">G438</f>
        <v>1188</v>
      </c>
      <c r="H437" s="17">
        <f t="shared" si="215"/>
        <v>1188</v>
      </c>
      <c r="I437" s="2"/>
    </row>
    <row r="438" spans="1:9" ht="38.25" outlineLevel="5">
      <c r="A438" s="32" t="s">
        <v>180</v>
      </c>
      <c r="B438" s="33" t="s">
        <v>156</v>
      </c>
      <c r="C438" s="33" t="s">
        <v>196</v>
      </c>
      <c r="D438" s="32"/>
      <c r="E438" s="34" t="s">
        <v>494</v>
      </c>
      <c r="F438" s="17">
        <f>F439</f>
        <v>1188</v>
      </c>
      <c r="G438" s="17">
        <f t="shared" si="215"/>
        <v>1188</v>
      </c>
      <c r="H438" s="17">
        <f t="shared" si="215"/>
        <v>1188</v>
      </c>
      <c r="I438" s="2"/>
    </row>
    <row r="439" spans="1:9" ht="63.75" outlineLevel="6">
      <c r="A439" s="32" t="s">
        <v>180</v>
      </c>
      <c r="B439" s="33" t="s">
        <v>156</v>
      </c>
      <c r="C439" s="33" t="s">
        <v>228</v>
      </c>
      <c r="D439" s="32"/>
      <c r="E439" s="34" t="s">
        <v>521</v>
      </c>
      <c r="F439" s="17">
        <f>F440</f>
        <v>1188</v>
      </c>
      <c r="G439" s="17">
        <f t="shared" si="215"/>
        <v>1188</v>
      </c>
      <c r="H439" s="17">
        <f t="shared" si="215"/>
        <v>1188</v>
      </c>
      <c r="I439" s="2"/>
    </row>
    <row r="440" spans="1:9" outlineLevel="7">
      <c r="A440" s="32" t="s">
        <v>180</v>
      </c>
      <c r="B440" s="33" t="s">
        <v>156</v>
      </c>
      <c r="C440" s="33" t="s">
        <v>228</v>
      </c>
      <c r="D440" s="32" t="s">
        <v>24</v>
      </c>
      <c r="E440" s="34" t="s">
        <v>358</v>
      </c>
      <c r="F440" s="17">
        <v>1188</v>
      </c>
      <c r="G440" s="17">
        <v>1188</v>
      </c>
      <c r="H440" s="17">
        <v>1188</v>
      </c>
      <c r="I440" s="2"/>
    </row>
    <row r="441" spans="1:9" outlineLevel="2">
      <c r="A441" s="32" t="s">
        <v>180</v>
      </c>
      <c r="B441" s="33" t="s">
        <v>170</v>
      </c>
      <c r="C441" s="33"/>
      <c r="D441" s="32"/>
      <c r="E441" s="34" t="s">
        <v>327</v>
      </c>
      <c r="F441" s="17">
        <f>F442</f>
        <v>5503.4000000000005</v>
      </c>
      <c r="G441" s="17">
        <f t="shared" ref="G441:H444" si="216">G442</f>
        <v>5503.4000000000005</v>
      </c>
      <c r="H441" s="17">
        <f t="shared" si="216"/>
        <v>5503.4000000000005</v>
      </c>
      <c r="I441" s="2"/>
    </row>
    <row r="442" spans="1:9" ht="38.25" outlineLevel="3">
      <c r="A442" s="32" t="s">
        <v>180</v>
      </c>
      <c r="B442" s="33" t="s">
        <v>170</v>
      </c>
      <c r="C442" s="33" t="s">
        <v>187</v>
      </c>
      <c r="D442" s="32"/>
      <c r="E442" s="34" t="s">
        <v>332</v>
      </c>
      <c r="F442" s="17">
        <f>F443</f>
        <v>5503.4000000000005</v>
      </c>
      <c r="G442" s="17">
        <f t="shared" si="216"/>
        <v>5503.4000000000005</v>
      </c>
      <c r="H442" s="17">
        <f t="shared" si="216"/>
        <v>5503.4000000000005</v>
      </c>
      <c r="I442" s="2"/>
    </row>
    <row r="443" spans="1:9" ht="25.5" outlineLevel="4">
      <c r="A443" s="32" t="s">
        <v>180</v>
      </c>
      <c r="B443" s="33" t="s">
        <v>170</v>
      </c>
      <c r="C443" s="33" t="s">
        <v>188</v>
      </c>
      <c r="D443" s="32"/>
      <c r="E443" s="34" t="s">
        <v>487</v>
      </c>
      <c r="F443" s="17">
        <f>F444</f>
        <v>5503.4000000000005</v>
      </c>
      <c r="G443" s="17">
        <f t="shared" si="216"/>
        <v>5503.4000000000005</v>
      </c>
      <c r="H443" s="17">
        <f t="shared" si="216"/>
        <v>5503.4000000000005</v>
      </c>
      <c r="I443" s="2"/>
    </row>
    <row r="444" spans="1:9" ht="25.5" outlineLevel="5">
      <c r="A444" s="32" t="s">
        <v>180</v>
      </c>
      <c r="B444" s="33" t="s">
        <v>170</v>
      </c>
      <c r="C444" s="33" t="s">
        <v>189</v>
      </c>
      <c r="D444" s="32"/>
      <c r="E444" s="34" t="s">
        <v>488</v>
      </c>
      <c r="F444" s="17">
        <f>F445</f>
        <v>5503.4000000000005</v>
      </c>
      <c r="G444" s="17">
        <f t="shared" si="216"/>
        <v>5503.4000000000005</v>
      </c>
      <c r="H444" s="17">
        <f t="shared" si="216"/>
        <v>5503.4000000000005</v>
      </c>
      <c r="I444" s="2"/>
    </row>
    <row r="445" spans="1:9" ht="51" outlineLevel="6">
      <c r="A445" s="32" t="s">
        <v>180</v>
      </c>
      <c r="B445" s="33" t="s">
        <v>170</v>
      </c>
      <c r="C445" s="33" t="s">
        <v>229</v>
      </c>
      <c r="D445" s="32"/>
      <c r="E445" s="34" t="s">
        <v>522</v>
      </c>
      <c r="F445" s="17">
        <f>F446+F447</f>
        <v>5503.4000000000005</v>
      </c>
      <c r="G445" s="17">
        <f t="shared" ref="G445:H445" si="217">G446+G447</f>
        <v>5503.4000000000005</v>
      </c>
      <c r="H445" s="17">
        <f t="shared" si="217"/>
        <v>5503.4000000000005</v>
      </c>
      <c r="I445" s="2"/>
    </row>
    <row r="446" spans="1:9" ht="25.5" outlineLevel="7">
      <c r="A446" s="32" t="s">
        <v>180</v>
      </c>
      <c r="B446" s="33" t="s">
        <v>170</v>
      </c>
      <c r="C446" s="33" t="s">
        <v>229</v>
      </c>
      <c r="D446" s="32" t="s">
        <v>7</v>
      </c>
      <c r="E446" s="34" t="s">
        <v>347</v>
      </c>
      <c r="F446" s="17">
        <v>137.6</v>
      </c>
      <c r="G446" s="17">
        <v>137.6</v>
      </c>
      <c r="H446" s="17">
        <v>137.6</v>
      </c>
      <c r="I446" s="2"/>
    </row>
    <row r="447" spans="1:9" outlineLevel="7">
      <c r="A447" s="32" t="s">
        <v>180</v>
      </c>
      <c r="B447" s="33" t="s">
        <v>170</v>
      </c>
      <c r="C447" s="33" t="s">
        <v>229</v>
      </c>
      <c r="D447" s="32" t="s">
        <v>24</v>
      </c>
      <c r="E447" s="34" t="s">
        <v>358</v>
      </c>
      <c r="F447" s="17">
        <v>5365.8</v>
      </c>
      <c r="G447" s="17">
        <v>5365.8</v>
      </c>
      <c r="H447" s="17">
        <v>5365.8</v>
      </c>
      <c r="I447" s="2"/>
    </row>
    <row r="448" spans="1:9" outlineLevel="1">
      <c r="A448" s="32" t="s">
        <v>180</v>
      </c>
      <c r="B448" s="33" t="s">
        <v>230</v>
      </c>
      <c r="C448" s="33"/>
      <c r="D448" s="32"/>
      <c r="E448" s="34" t="s">
        <v>296</v>
      </c>
      <c r="F448" s="17">
        <f t="shared" ref="F448:H453" si="218">F449</f>
        <v>2057.1999999999998</v>
      </c>
      <c r="G448" s="17">
        <f t="shared" si="218"/>
        <v>2057.1999999999998</v>
      </c>
      <c r="H448" s="17">
        <f t="shared" si="218"/>
        <v>2057.1999999999998</v>
      </c>
      <c r="I448" s="2"/>
    </row>
    <row r="449" spans="1:9" outlineLevel="2">
      <c r="A449" s="32" t="s">
        <v>180</v>
      </c>
      <c r="B449" s="33" t="s">
        <v>231</v>
      </c>
      <c r="C449" s="33"/>
      <c r="D449" s="32"/>
      <c r="E449" s="34" t="s">
        <v>338</v>
      </c>
      <c r="F449" s="17">
        <f t="shared" si="218"/>
        <v>2057.1999999999998</v>
      </c>
      <c r="G449" s="17">
        <f t="shared" si="218"/>
        <v>2057.1999999999998</v>
      </c>
      <c r="H449" s="17">
        <f t="shared" si="218"/>
        <v>2057.1999999999998</v>
      </c>
      <c r="I449" s="2"/>
    </row>
    <row r="450" spans="1:9" ht="38.25" outlineLevel="3">
      <c r="A450" s="32" t="s">
        <v>180</v>
      </c>
      <c r="B450" s="33" t="s">
        <v>231</v>
      </c>
      <c r="C450" s="33" t="s">
        <v>187</v>
      </c>
      <c r="D450" s="32"/>
      <c r="E450" s="34" t="s">
        <v>332</v>
      </c>
      <c r="F450" s="17">
        <f t="shared" si="218"/>
        <v>2057.1999999999998</v>
      </c>
      <c r="G450" s="17">
        <f t="shared" si="218"/>
        <v>2057.1999999999998</v>
      </c>
      <c r="H450" s="17">
        <f t="shared" si="218"/>
        <v>2057.1999999999998</v>
      </c>
      <c r="I450" s="2"/>
    </row>
    <row r="451" spans="1:9" ht="25.5" outlineLevel="4">
      <c r="A451" s="32" t="s">
        <v>180</v>
      </c>
      <c r="B451" s="33" t="s">
        <v>231</v>
      </c>
      <c r="C451" s="33" t="s">
        <v>211</v>
      </c>
      <c r="D451" s="32"/>
      <c r="E451" s="34" t="s">
        <v>508</v>
      </c>
      <c r="F451" s="17">
        <f t="shared" si="218"/>
        <v>2057.1999999999998</v>
      </c>
      <c r="G451" s="17">
        <f t="shared" si="218"/>
        <v>2057.1999999999998</v>
      </c>
      <c r="H451" s="17">
        <f t="shared" si="218"/>
        <v>2057.1999999999998</v>
      </c>
      <c r="I451" s="2"/>
    </row>
    <row r="452" spans="1:9" ht="25.5" outlineLevel="5">
      <c r="A452" s="32" t="s">
        <v>180</v>
      </c>
      <c r="B452" s="33" t="s">
        <v>231</v>
      </c>
      <c r="C452" s="33" t="s">
        <v>212</v>
      </c>
      <c r="D452" s="32"/>
      <c r="E452" s="34" t="s">
        <v>509</v>
      </c>
      <c r="F452" s="17">
        <f t="shared" si="218"/>
        <v>2057.1999999999998</v>
      </c>
      <c r="G452" s="17">
        <f t="shared" si="218"/>
        <v>2057.1999999999998</v>
      </c>
      <c r="H452" s="17">
        <f t="shared" si="218"/>
        <v>2057.1999999999998</v>
      </c>
      <c r="I452" s="2"/>
    </row>
    <row r="453" spans="1:9" ht="51" outlineLevel="6">
      <c r="A453" s="32" t="s">
        <v>180</v>
      </c>
      <c r="B453" s="33" t="s">
        <v>231</v>
      </c>
      <c r="C453" s="33" t="s">
        <v>232</v>
      </c>
      <c r="D453" s="32"/>
      <c r="E453" s="34" t="s">
        <v>523</v>
      </c>
      <c r="F453" s="17">
        <f t="shared" si="218"/>
        <v>2057.1999999999998</v>
      </c>
      <c r="G453" s="17">
        <f t="shared" si="218"/>
        <v>2057.1999999999998</v>
      </c>
      <c r="H453" s="17">
        <f t="shared" si="218"/>
        <v>2057.1999999999998</v>
      </c>
      <c r="I453" s="2"/>
    </row>
    <row r="454" spans="1:9" ht="25.5" outlineLevel="7">
      <c r="A454" s="32" t="s">
        <v>180</v>
      </c>
      <c r="B454" s="33" t="s">
        <v>231</v>
      </c>
      <c r="C454" s="33" t="s">
        <v>232</v>
      </c>
      <c r="D454" s="32" t="s">
        <v>42</v>
      </c>
      <c r="E454" s="34" t="s">
        <v>373</v>
      </c>
      <c r="F454" s="17">
        <v>2057.1999999999998</v>
      </c>
      <c r="G454" s="17">
        <v>2057.1999999999998</v>
      </c>
      <c r="H454" s="17">
        <v>2057.1999999999998</v>
      </c>
      <c r="I454" s="2"/>
    </row>
    <row r="455" spans="1:9" s="3" customFormat="1" ht="25.5">
      <c r="A455" s="37" t="s">
        <v>233</v>
      </c>
      <c r="B455" s="88"/>
      <c r="C455" s="88"/>
      <c r="D455" s="37"/>
      <c r="E455" s="38" t="s">
        <v>285</v>
      </c>
      <c r="F455" s="14">
        <f>F456+F478+F517+F555+F471</f>
        <v>53198.9</v>
      </c>
      <c r="G455" s="14">
        <f t="shared" ref="G455:H455" si="219">G456+G478+G517+G555+G471</f>
        <v>49657.700000000004</v>
      </c>
      <c r="H455" s="14">
        <f t="shared" si="219"/>
        <v>48515.700000000004</v>
      </c>
      <c r="I455" s="4"/>
    </row>
    <row r="456" spans="1:9" outlineLevel="1">
      <c r="A456" s="32" t="s">
        <v>233</v>
      </c>
      <c r="B456" s="33" t="s">
        <v>85</v>
      </c>
      <c r="C456" s="33"/>
      <c r="D456" s="32"/>
      <c r="E456" s="34" t="s">
        <v>290</v>
      </c>
      <c r="F456" s="17">
        <f>F457+F464</f>
        <v>231</v>
      </c>
      <c r="G456" s="17">
        <f t="shared" ref="G456:H456" si="220">G457+G464</f>
        <v>231</v>
      </c>
      <c r="H456" s="17">
        <f t="shared" si="220"/>
        <v>231</v>
      </c>
      <c r="I456" s="2"/>
    </row>
    <row r="457" spans="1:9" outlineLevel="2">
      <c r="A457" s="32" t="s">
        <v>233</v>
      </c>
      <c r="B457" s="33" t="s">
        <v>181</v>
      </c>
      <c r="C457" s="33"/>
      <c r="D457" s="32"/>
      <c r="E457" s="34" t="s">
        <v>330</v>
      </c>
      <c r="F457" s="17">
        <f>F458</f>
        <v>50</v>
      </c>
      <c r="G457" s="17">
        <f t="shared" ref="G457:H461" si="221">G458</f>
        <v>50</v>
      </c>
      <c r="H457" s="17">
        <f t="shared" si="221"/>
        <v>50</v>
      </c>
      <c r="I457" s="2"/>
    </row>
    <row r="458" spans="1:9" ht="51" outlineLevel="3">
      <c r="A458" s="32" t="s">
        <v>233</v>
      </c>
      <c r="B458" s="33" t="s">
        <v>181</v>
      </c>
      <c r="C458" s="33" t="s">
        <v>171</v>
      </c>
      <c r="D458" s="32"/>
      <c r="E458" s="34" t="s">
        <v>328</v>
      </c>
      <c r="F458" s="17">
        <f>F459</f>
        <v>50</v>
      </c>
      <c r="G458" s="17">
        <f t="shared" si="221"/>
        <v>50</v>
      </c>
      <c r="H458" s="17">
        <f t="shared" si="221"/>
        <v>50</v>
      </c>
      <c r="I458" s="2"/>
    </row>
    <row r="459" spans="1:9" ht="25.5" outlineLevel="4">
      <c r="A459" s="32" t="s">
        <v>233</v>
      </c>
      <c r="B459" s="33" t="s">
        <v>181</v>
      </c>
      <c r="C459" s="33" t="s">
        <v>182</v>
      </c>
      <c r="D459" s="32"/>
      <c r="E459" s="34" t="s">
        <v>484</v>
      </c>
      <c r="F459" s="17">
        <f>F460</f>
        <v>50</v>
      </c>
      <c r="G459" s="17">
        <f t="shared" si="221"/>
        <v>50</v>
      </c>
      <c r="H459" s="17">
        <f t="shared" si="221"/>
        <v>50</v>
      </c>
      <c r="I459" s="2"/>
    </row>
    <row r="460" spans="1:9" ht="38.25" outlineLevel="5">
      <c r="A460" s="32" t="s">
        <v>233</v>
      </c>
      <c r="B460" s="33" t="s">
        <v>181</v>
      </c>
      <c r="C460" s="33" t="s">
        <v>234</v>
      </c>
      <c r="D460" s="32"/>
      <c r="E460" s="34" t="s">
        <v>524</v>
      </c>
      <c r="F460" s="17">
        <f>F461</f>
        <v>50</v>
      </c>
      <c r="G460" s="17">
        <f t="shared" si="221"/>
        <v>50</v>
      </c>
      <c r="H460" s="17">
        <f t="shared" si="221"/>
        <v>50</v>
      </c>
      <c r="I460" s="2"/>
    </row>
    <row r="461" spans="1:9" ht="25.5" outlineLevel="6">
      <c r="A461" s="32" t="s">
        <v>233</v>
      </c>
      <c r="B461" s="33" t="s">
        <v>181</v>
      </c>
      <c r="C461" s="33" t="s">
        <v>235</v>
      </c>
      <c r="D461" s="32"/>
      <c r="E461" s="34" t="s">
        <v>525</v>
      </c>
      <c r="F461" s="17">
        <f>F462</f>
        <v>50</v>
      </c>
      <c r="G461" s="17">
        <f t="shared" si="221"/>
        <v>50</v>
      </c>
      <c r="H461" s="17">
        <f t="shared" si="221"/>
        <v>50</v>
      </c>
      <c r="I461" s="2"/>
    </row>
    <row r="462" spans="1:9" ht="63.75" outlineLevel="7">
      <c r="A462" s="32" t="s">
        <v>233</v>
      </c>
      <c r="B462" s="33" t="s">
        <v>181</v>
      </c>
      <c r="C462" s="33" t="s">
        <v>235</v>
      </c>
      <c r="D462" s="32">
        <v>100</v>
      </c>
      <c r="E462" s="34" t="s">
        <v>346</v>
      </c>
      <c r="F462" s="17">
        <v>50</v>
      </c>
      <c r="G462" s="17">
        <v>50</v>
      </c>
      <c r="H462" s="17">
        <v>50</v>
      </c>
      <c r="I462" s="2"/>
    </row>
    <row r="463" spans="1:9" outlineLevel="2">
      <c r="A463" s="32" t="s">
        <v>233</v>
      </c>
      <c r="B463" s="33" t="s">
        <v>108</v>
      </c>
      <c r="C463" s="33"/>
      <c r="D463" s="32"/>
      <c r="E463" s="34" t="s">
        <v>315</v>
      </c>
      <c r="F463" s="17">
        <f>F464</f>
        <v>181</v>
      </c>
      <c r="G463" s="17">
        <f t="shared" ref="G463:H465" si="222">G464</f>
        <v>181</v>
      </c>
      <c r="H463" s="17">
        <f t="shared" si="222"/>
        <v>181</v>
      </c>
      <c r="I463" s="2"/>
    </row>
    <row r="464" spans="1:9" ht="38.25" outlineLevel="3">
      <c r="A464" s="32" t="s">
        <v>233</v>
      </c>
      <c r="B464" s="33" t="s">
        <v>108</v>
      </c>
      <c r="C464" s="33" t="s">
        <v>236</v>
      </c>
      <c r="D464" s="32"/>
      <c r="E464" s="34" t="s">
        <v>339</v>
      </c>
      <c r="F464" s="17">
        <f>F465</f>
        <v>181</v>
      </c>
      <c r="G464" s="17">
        <f t="shared" si="222"/>
        <v>181</v>
      </c>
      <c r="H464" s="17">
        <f t="shared" si="222"/>
        <v>181</v>
      </c>
      <c r="I464" s="2"/>
    </row>
    <row r="465" spans="1:9" outlineLevel="4">
      <c r="A465" s="32" t="s">
        <v>233</v>
      </c>
      <c r="B465" s="33" t="s">
        <v>108</v>
      </c>
      <c r="C465" s="33" t="s">
        <v>237</v>
      </c>
      <c r="D465" s="32"/>
      <c r="E465" s="34" t="s">
        <v>526</v>
      </c>
      <c r="F465" s="17">
        <f>F466</f>
        <v>181</v>
      </c>
      <c r="G465" s="17">
        <f t="shared" si="222"/>
        <v>181</v>
      </c>
      <c r="H465" s="17">
        <f t="shared" si="222"/>
        <v>181</v>
      </c>
      <c r="I465" s="2"/>
    </row>
    <row r="466" spans="1:9" ht="51" outlineLevel="5">
      <c r="A466" s="32" t="s">
        <v>233</v>
      </c>
      <c r="B466" s="33" t="s">
        <v>108</v>
      </c>
      <c r="C466" s="33" t="s">
        <v>238</v>
      </c>
      <c r="D466" s="32"/>
      <c r="E466" s="34" t="s">
        <v>527</v>
      </c>
      <c r="F466" s="17">
        <f>F467+F469</f>
        <v>181</v>
      </c>
      <c r="G466" s="17">
        <f t="shared" ref="G466:H466" si="223">G467+G469</f>
        <v>181</v>
      </c>
      <c r="H466" s="17">
        <f t="shared" si="223"/>
        <v>181</v>
      </c>
      <c r="I466" s="2"/>
    </row>
    <row r="467" spans="1:9" ht="38.25" outlineLevel="6">
      <c r="A467" s="32" t="s">
        <v>233</v>
      </c>
      <c r="B467" s="33" t="s">
        <v>108</v>
      </c>
      <c r="C467" s="33" t="s">
        <v>239</v>
      </c>
      <c r="D467" s="32"/>
      <c r="E467" s="34" t="s">
        <v>528</v>
      </c>
      <c r="F467" s="17">
        <f>F468</f>
        <v>77</v>
      </c>
      <c r="G467" s="17">
        <f t="shared" ref="G467:H467" si="224">G468</f>
        <v>77</v>
      </c>
      <c r="H467" s="17">
        <f t="shared" si="224"/>
        <v>77</v>
      </c>
      <c r="I467" s="2"/>
    </row>
    <row r="468" spans="1:9" ht="25.5" outlineLevel="7">
      <c r="A468" s="32" t="s">
        <v>233</v>
      </c>
      <c r="B468" s="33" t="s">
        <v>108</v>
      </c>
      <c r="C468" s="33" t="s">
        <v>239</v>
      </c>
      <c r="D468" s="32" t="s">
        <v>7</v>
      </c>
      <c r="E468" s="34" t="s">
        <v>347</v>
      </c>
      <c r="F468" s="17">
        <v>77</v>
      </c>
      <c r="G468" s="17">
        <v>77</v>
      </c>
      <c r="H468" s="17">
        <v>77</v>
      </c>
      <c r="I468" s="2"/>
    </row>
    <row r="469" spans="1:9" outlineLevel="6">
      <c r="A469" s="32" t="s">
        <v>233</v>
      </c>
      <c r="B469" s="33" t="s">
        <v>108</v>
      </c>
      <c r="C469" s="33" t="s">
        <v>240</v>
      </c>
      <c r="D469" s="32"/>
      <c r="E469" s="34" t="s">
        <v>529</v>
      </c>
      <c r="F469" s="17">
        <f>F470</f>
        <v>104</v>
      </c>
      <c r="G469" s="17">
        <f t="shared" ref="G469:H469" si="225">G470</f>
        <v>104</v>
      </c>
      <c r="H469" s="17">
        <f t="shared" si="225"/>
        <v>104</v>
      </c>
      <c r="I469" s="2"/>
    </row>
    <row r="470" spans="1:9" ht="25.5" outlineLevel="7">
      <c r="A470" s="32" t="s">
        <v>233</v>
      </c>
      <c r="B470" s="33" t="s">
        <v>108</v>
      </c>
      <c r="C470" s="33" t="s">
        <v>240</v>
      </c>
      <c r="D470" s="32" t="s">
        <v>7</v>
      </c>
      <c r="E470" s="34" t="s">
        <v>347</v>
      </c>
      <c r="F470" s="17">
        <v>104</v>
      </c>
      <c r="G470" s="17">
        <v>104</v>
      </c>
      <c r="H470" s="17">
        <v>104</v>
      </c>
      <c r="I470" s="2"/>
    </row>
    <row r="471" spans="1:9" outlineLevel="7">
      <c r="A471" s="32" t="s">
        <v>233</v>
      </c>
      <c r="B471" s="33" t="s">
        <v>110</v>
      </c>
      <c r="C471" s="33"/>
      <c r="D471" s="32"/>
      <c r="E471" s="34" t="s">
        <v>291</v>
      </c>
      <c r="F471" s="17">
        <f t="shared" ref="F471:F476" si="226">F472</f>
        <v>545.70000000000005</v>
      </c>
      <c r="G471" s="17">
        <f t="shared" ref="G471:H471" si="227">G472</f>
        <v>0</v>
      </c>
      <c r="H471" s="17">
        <f t="shared" si="227"/>
        <v>0</v>
      </c>
      <c r="I471" s="2"/>
    </row>
    <row r="472" spans="1:9" outlineLevel="7">
      <c r="A472" s="32" t="s">
        <v>233</v>
      </c>
      <c r="B472" s="33" t="s">
        <v>131</v>
      </c>
      <c r="C472" s="33"/>
      <c r="D472" s="32"/>
      <c r="E472" s="34" t="s">
        <v>319</v>
      </c>
      <c r="F472" s="17">
        <f t="shared" si="226"/>
        <v>545.70000000000005</v>
      </c>
      <c r="G472" s="17">
        <f t="shared" ref="G472:H472" si="228">G473</f>
        <v>0</v>
      </c>
      <c r="H472" s="17">
        <f t="shared" si="228"/>
        <v>0</v>
      </c>
      <c r="I472" s="2"/>
    </row>
    <row r="473" spans="1:9" ht="38.25" outlineLevel="7">
      <c r="A473" s="32" t="s">
        <v>233</v>
      </c>
      <c r="B473" s="33" t="s">
        <v>131</v>
      </c>
      <c r="C473" s="33" t="s">
        <v>163</v>
      </c>
      <c r="D473" s="32"/>
      <c r="E473" s="96" t="s">
        <v>627</v>
      </c>
      <c r="F473" s="17">
        <f t="shared" si="226"/>
        <v>545.70000000000005</v>
      </c>
      <c r="G473" s="17">
        <f t="shared" ref="G473:H473" si="229">G474</f>
        <v>0</v>
      </c>
      <c r="H473" s="17">
        <f t="shared" si="229"/>
        <v>0</v>
      </c>
      <c r="I473" s="2"/>
    </row>
    <row r="474" spans="1:9" ht="25.5" outlineLevel="7">
      <c r="A474" s="32" t="s">
        <v>233</v>
      </c>
      <c r="B474" s="33" t="s">
        <v>131</v>
      </c>
      <c r="C474" s="33" t="s">
        <v>241</v>
      </c>
      <c r="D474" s="32"/>
      <c r="E474" s="96" t="s">
        <v>628</v>
      </c>
      <c r="F474" s="17">
        <f t="shared" si="226"/>
        <v>545.70000000000005</v>
      </c>
      <c r="G474" s="17">
        <f t="shared" ref="G474:H474" si="230">G475</f>
        <v>0</v>
      </c>
      <c r="H474" s="17">
        <f t="shared" si="230"/>
        <v>0</v>
      </c>
      <c r="I474" s="2"/>
    </row>
    <row r="475" spans="1:9" ht="38.25" outlineLevel="7">
      <c r="A475" s="32" t="s">
        <v>233</v>
      </c>
      <c r="B475" s="33" t="s">
        <v>131</v>
      </c>
      <c r="C475" s="33" t="s">
        <v>625</v>
      </c>
      <c r="D475" s="32"/>
      <c r="E475" s="96" t="s">
        <v>629</v>
      </c>
      <c r="F475" s="17">
        <f t="shared" si="226"/>
        <v>545.70000000000005</v>
      </c>
      <c r="G475" s="17">
        <f t="shared" ref="G475:H475" si="231">G476</f>
        <v>0</v>
      </c>
      <c r="H475" s="17">
        <f t="shared" si="231"/>
        <v>0</v>
      </c>
      <c r="I475" s="2"/>
    </row>
    <row r="476" spans="1:9" ht="51" outlineLevel="7">
      <c r="A476" s="32" t="s">
        <v>233</v>
      </c>
      <c r="B476" s="33" t="s">
        <v>131</v>
      </c>
      <c r="C476" s="33" t="s">
        <v>626</v>
      </c>
      <c r="D476" s="32"/>
      <c r="E476" s="96" t="s">
        <v>630</v>
      </c>
      <c r="F476" s="17">
        <f t="shared" si="226"/>
        <v>545.70000000000005</v>
      </c>
      <c r="G476" s="17">
        <f t="shared" ref="G476:H476" si="232">G477</f>
        <v>0</v>
      </c>
      <c r="H476" s="17">
        <f t="shared" si="232"/>
        <v>0</v>
      </c>
      <c r="I476" s="2"/>
    </row>
    <row r="477" spans="1:9" ht="25.5" outlineLevel="7">
      <c r="A477" s="32" t="s">
        <v>233</v>
      </c>
      <c r="B477" s="33" t="s">
        <v>131</v>
      </c>
      <c r="C477" s="33" t="s">
        <v>626</v>
      </c>
      <c r="D477" s="32">
        <v>200</v>
      </c>
      <c r="E477" s="96" t="s">
        <v>631</v>
      </c>
      <c r="F477" s="17">
        <v>545.70000000000005</v>
      </c>
      <c r="G477" s="17">
        <v>0</v>
      </c>
      <c r="H477" s="17">
        <v>0</v>
      </c>
      <c r="I477" s="2"/>
    </row>
    <row r="478" spans="1:9" outlineLevel="1">
      <c r="A478" s="32" t="s">
        <v>233</v>
      </c>
      <c r="B478" s="33" t="s">
        <v>185</v>
      </c>
      <c r="C478" s="33"/>
      <c r="D478" s="32"/>
      <c r="E478" s="34" t="s">
        <v>295</v>
      </c>
      <c r="F478" s="17">
        <f t="shared" ref="F478:H478" si="233">F479+F494</f>
        <v>6411.5</v>
      </c>
      <c r="G478" s="17">
        <f t="shared" si="233"/>
        <v>5508.4</v>
      </c>
      <c r="H478" s="17">
        <f t="shared" si="233"/>
        <v>5445.7</v>
      </c>
      <c r="I478" s="2"/>
    </row>
    <row r="479" spans="1:9" outlineLevel="2">
      <c r="A479" s="32" t="s">
        <v>233</v>
      </c>
      <c r="B479" s="33" t="s">
        <v>210</v>
      </c>
      <c r="C479" s="33"/>
      <c r="D479" s="32"/>
      <c r="E479" s="34" t="s">
        <v>334</v>
      </c>
      <c r="F479" s="17">
        <f>F480</f>
        <v>6253.5</v>
      </c>
      <c r="G479" s="17">
        <f t="shared" ref="G479:H485" si="234">G480</f>
        <v>5350.4</v>
      </c>
      <c r="H479" s="17">
        <f t="shared" si="234"/>
        <v>5287.7</v>
      </c>
      <c r="I479" s="2"/>
    </row>
    <row r="480" spans="1:9" ht="38.25" outlineLevel="3">
      <c r="A480" s="32" t="s">
        <v>233</v>
      </c>
      <c r="B480" s="33" t="s">
        <v>210</v>
      </c>
      <c r="C480" s="33" t="s">
        <v>242</v>
      </c>
      <c r="D480" s="32"/>
      <c r="E480" s="34" t="s">
        <v>340</v>
      </c>
      <c r="F480" s="17">
        <f>F481</f>
        <v>6253.5</v>
      </c>
      <c r="G480" s="17">
        <f t="shared" si="234"/>
        <v>5350.4</v>
      </c>
      <c r="H480" s="17">
        <f t="shared" si="234"/>
        <v>5287.7</v>
      </c>
      <c r="I480" s="2"/>
    </row>
    <row r="481" spans="1:9" ht="38.25" outlineLevel="4">
      <c r="A481" s="32" t="s">
        <v>233</v>
      </c>
      <c r="B481" s="33" t="s">
        <v>210</v>
      </c>
      <c r="C481" s="33" t="s">
        <v>243</v>
      </c>
      <c r="D481" s="32"/>
      <c r="E481" s="34" t="s">
        <v>531</v>
      </c>
      <c r="F481" s="17">
        <f>F482+F491</f>
        <v>6253.5</v>
      </c>
      <c r="G481" s="17">
        <f t="shared" ref="G481:H481" si="235">G482+G491</f>
        <v>5350.4</v>
      </c>
      <c r="H481" s="17">
        <f t="shared" si="235"/>
        <v>5287.7</v>
      </c>
      <c r="I481" s="2"/>
    </row>
    <row r="482" spans="1:9" ht="25.5" outlineLevel="5">
      <c r="A482" s="32" t="s">
        <v>233</v>
      </c>
      <c r="B482" s="33" t="s">
        <v>210</v>
      </c>
      <c r="C482" s="33" t="s">
        <v>244</v>
      </c>
      <c r="D482" s="32"/>
      <c r="E482" s="34" t="s">
        <v>532</v>
      </c>
      <c r="F482" s="17">
        <f>F485+F487+F483+F489</f>
        <v>6253.5</v>
      </c>
      <c r="G482" s="17">
        <f t="shared" ref="G482:H482" si="236">G485+G487+G483+G489</f>
        <v>5287.7</v>
      </c>
      <c r="H482" s="17">
        <f t="shared" si="236"/>
        <v>5287.7</v>
      </c>
      <c r="I482" s="2"/>
    </row>
    <row r="483" spans="1:9" ht="51" outlineLevel="5">
      <c r="A483" s="32" t="s">
        <v>233</v>
      </c>
      <c r="B483" s="32" t="s">
        <v>210</v>
      </c>
      <c r="C483" s="33" t="s">
        <v>678</v>
      </c>
      <c r="D483" s="33"/>
      <c r="E483" s="34" t="s">
        <v>679</v>
      </c>
      <c r="F483" s="17">
        <f>F484</f>
        <v>753</v>
      </c>
      <c r="G483" s="17">
        <f t="shared" ref="G483:H483" si="237">G484</f>
        <v>753</v>
      </c>
      <c r="H483" s="17">
        <f t="shared" si="237"/>
        <v>753</v>
      </c>
      <c r="I483" s="2"/>
    </row>
    <row r="484" spans="1:9" ht="25.5" outlineLevel="5">
      <c r="A484" s="32" t="s">
        <v>233</v>
      </c>
      <c r="B484" s="32" t="s">
        <v>210</v>
      </c>
      <c r="C484" s="33" t="s">
        <v>678</v>
      </c>
      <c r="D484" s="33" t="s">
        <v>42</v>
      </c>
      <c r="E484" s="34" t="s">
        <v>373</v>
      </c>
      <c r="F484" s="17">
        <v>753</v>
      </c>
      <c r="G484" s="17">
        <v>753</v>
      </c>
      <c r="H484" s="17">
        <v>753</v>
      </c>
      <c r="I484" s="2"/>
    </row>
    <row r="485" spans="1:9" ht="51" outlineLevel="6">
      <c r="A485" s="32" t="s">
        <v>233</v>
      </c>
      <c r="B485" s="33" t="s">
        <v>210</v>
      </c>
      <c r="C485" s="33" t="s">
        <v>245</v>
      </c>
      <c r="D485" s="32"/>
      <c r="E485" s="34" t="s">
        <v>533</v>
      </c>
      <c r="F485" s="17">
        <f>F486</f>
        <v>5127.2</v>
      </c>
      <c r="G485" s="17">
        <f t="shared" si="234"/>
        <v>4527.2</v>
      </c>
      <c r="H485" s="17">
        <f t="shared" si="234"/>
        <v>4527.2</v>
      </c>
      <c r="I485" s="2"/>
    </row>
    <row r="486" spans="1:9" ht="25.5" outlineLevel="7">
      <c r="A486" s="32" t="s">
        <v>233</v>
      </c>
      <c r="B486" s="33" t="s">
        <v>210</v>
      </c>
      <c r="C486" s="33" t="s">
        <v>245</v>
      </c>
      <c r="D486" s="32" t="s">
        <v>42</v>
      </c>
      <c r="E486" s="34" t="s">
        <v>373</v>
      </c>
      <c r="F486" s="17">
        <v>5127.2</v>
      </c>
      <c r="G486" s="17">
        <v>4527.2</v>
      </c>
      <c r="H486" s="17">
        <v>4527.2</v>
      </c>
      <c r="I486" s="2"/>
    </row>
    <row r="487" spans="1:9" ht="63.75" outlineLevel="7">
      <c r="A487" s="32" t="s">
        <v>233</v>
      </c>
      <c r="B487" s="33" t="s">
        <v>210</v>
      </c>
      <c r="C487" s="97" t="s">
        <v>632</v>
      </c>
      <c r="D487" s="98"/>
      <c r="E487" s="100" t="s">
        <v>633</v>
      </c>
      <c r="F487" s="17">
        <f>F488</f>
        <v>365.8</v>
      </c>
      <c r="G487" s="17">
        <f t="shared" ref="G487:H487" si="238">G488</f>
        <v>0</v>
      </c>
      <c r="H487" s="17">
        <f t="shared" si="238"/>
        <v>0</v>
      </c>
      <c r="I487" s="2"/>
    </row>
    <row r="488" spans="1:9" ht="25.5" outlineLevel="7">
      <c r="A488" s="32" t="s">
        <v>233</v>
      </c>
      <c r="B488" s="33" t="s">
        <v>210</v>
      </c>
      <c r="C488" s="97" t="s">
        <v>632</v>
      </c>
      <c r="D488" s="98">
        <v>600</v>
      </c>
      <c r="E488" s="100" t="s">
        <v>373</v>
      </c>
      <c r="F488" s="17">
        <v>365.8</v>
      </c>
      <c r="G488" s="17">
        <v>0</v>
      </c>
      <c r="H488" s="17">
        <v>0</v>
      </c>
      <c r="I488" s="2"/>
    </row>
    <row r="489" spans="1:9" ht="38.25" outlineLevel="7">
      <c r="A489" s="32" t="s">
        <v>233</v>
      </c>
      <c r="B489" s="33" t="s">
        <v>210</v>
      </c>
      <c r="C489" s="33" t="s">
        <v>693</v>
      </c>
      <c r="D489" s="61"/>
      <c r="E489" s="34" t="s">
        <v>691</v>
      </c>
      <c r="F489" s="17">
        <f>F490</f>
        <v>7.5</v>
      </c>
      <c r="G489" s="17">
        <f t="shared" ref="G489:H489" si="239">G490</f>
        <v>7.5</v>
      </c>
      <c r="H489" s="17">
        <f t="shared" si="239"/>
        <v>7.5</v>
      </c>
      <c r="I489" s="2"/>
    </row>
    <row r="490" spans="1:9" ht="25.5" outlineLevel="7">
      <c r="A490" s="32" t="s">
        <v>233</v>
      </c>
      <c r="B490" s="33" t="s">
        <v>210</v>
      </c>
      <c r="C490" s="33" t="s">
        <v>693</v>
      </c>
      <c r="D490" s="32" t="s">
        <v>42</v>
      </c>
      <c r="E490" s="34" t="s">
        <v>373</v>
      </c>
      <c r="F490" s="17">
        <v>7.5</v>
      </c>
      <c r="G490" s="17">
        <v>7.5</v>
      </c>
      <c r="H490" s="17">
        <v>7.5</v>
      </c>
      <c r="I490" s="2"/>
    </row>
    <row r="491" spans="1:9" ht="25.5" outlineLevel="7">
      <c r="A491" s="32" t="s">
        <v>233</v>
      </c>
      <c r="B491" s="33" t="s">
        <v>210</v>
      </c>
      <c r="C491" s="33" t="s">
        <v>635</v>
      </c>
      <c r="D491" s="32"/>
      <c r="E491" s="100" t="s">
        <v>707</v>
      </c>
      <c r="F491" s="17">
        <f>F492</f>
        <v>0</v>
      </c>
      <c r="G491" s="17">
        <f t="shared" ref="G491:H492" si="240">G492</f>
        <v>62.7</v>
      </c>
      <c r="H491" s="17">
        <f t="shared" si="240"/>
        <v>0</v>
      </c>
      <c r="I491" s="2"/>
    </row>
    <row r="492" spans="1:9" ht="51" outlineLevel="7">
      <c r="A492" s="32" t="s">
        <v>233</v>
      </c>
      <c r="B492" s="33" t="s">
        <v>210</v>
      </c>
      <c r="C492" s="33" t="s">
        <v>636</v>
      </c>
      <c r="D492" s="32"/>
      <c r="E492" s="100" t="s">
        <v>709</v>
      </c>
      <c r="F492" s="17">
        <f>F493</f>
        <v>0</v>
      </c>
      <c r="G492" s="17">
        <f t="shared" si="240"/>
        <v>62.7</v>
      </c>
      <c r="H492" s="17">
        <f t="shared" si="240"/>
        <v>0</v>
      </c>
      <c r="I492" s="2"/>
    </row>
    <row r="493" spans="1:9" ht="25.5" outlineLevel="7">
      <c r="A493" s="32" t="s">
        <v>233</v>
      </c>
      <c r="B493" s="33" t="s">
        <v>210</v>
      </c>
      <c r="C493" s="33" t="s">
        <v>636</v>
      </c>
      <c r="D493" s="32">
        <v>600</v>
      </c>
      <c r="E493" s="100" t="s">
        <v>634</v>
      </c>
      <c r="F493" s="17">
        <v>0</v>
      </c>
      <c r="G493" s="17">
        <v>62.7</v>
      </c>
      <c r="H493" s="17">
        <v>0</v>
      </c>
      <c r="I493" s="2"/>
    </row>
    <row r="494" spans="1:9" outlineLevel="2">
      <c r="A494" s="32" t="s">
        <v>233</v>
      </c>
      <c r="B494" s="33" t="s">
        <v>218</v>
      </c>
      <c r="C494" s="33"/>
      <c r="D494" s="32"/>
      <c r="E494" s="34" t="s">
        <v>336</v>
      </c>
      <c r="F494" s="17">
        <f>F495</f>
        <v>158</v>
      </c>
      <c r="G494" s="17">
        <f t="shared" ref="G494:H495" si="241">G495</f>
        <v>158</v>
      </c>
      <c r="H494" s="17">
        <f t="shared" si="241"/>
        <v>158</v>
      </c>
      <c r="I494" s="2"/>
    </row>
    <row r="495" spans="1:9" ht="38.25" outlineLevel="3">
      <c r="A495" s="32" t="s">
        <v>233</v>
      </c>
      <c r="B495" s="33" t="s">
        <v>218</v>
      </c>
      <c r="C495" s="33" t="s">
        <v>163</v>
      </c>
      <c r="D495" s="32"/>
      <c r="E495" s="34" t="s">
        <v>326</v>
      </c>
      <c r="F495" s="17">
        <f>F496</f>
        <v>158</v>
      </c>
      <c r="G495" s="17">
        <f t="shared" si="241"/>
        <v>158</v>
      </c>
      <c r="H495" s="17">
        <f t="shared" si="241"/>
        <v>158</v>
      </c>
      <c r="I495" s="2"/>
    </row>
    <row r="496" spans="1:9" ht="25.5" outlineLevel="4">
      <c r="A496" s="32" t="s">
        <v>233</v>
      </c>
      <c r="B496" s="33" t="s">
        <v>218</v>
      </c>
      <c r="C496" s="33" t="s">
        <v>241</v>
      </c>
      <c r="D496" s="32"/>
      <c r="E496" s="34" t="s">
        <v>530</v>
      </c>
      <c r="F496" s="17">
        <f>F497+F500+F505+F508+F511+F514</f>
        <v>158</v>
      </c>
      <c r="G496" s="17">
        <f t="shared" ref="G496:H496" si="242">G497+G500+G505+G508+G511+G514</f>
        <v>158</v>
      </c>
      <c r="H496" s="17">
        <f t="shared" si="242"/>
        <v>158</v>
      </c>
      <c r="I496" s="2"/>
    </row>
    <row r="497" spans="1:9" outlineLevel="5">
      <c r="A497" s="32" t="s">
        <v>233</v>
      </c>
      <c r="B497" s="33" t="s">
        <v>218</v>
      </c>
      <c r="C497" s="33" t="s">
        <v>246</v>
      </c>
      <c r="D497" s="32"/>
      <c r="E497" s="34" t="s">
        <v>534</v>
      </c>
      <c r="F497" s="17">
        <f>F498</f>
        <v>32</v>
      </c>
      <c r="G497" s="17">
        <f t="shared" ref="G497:H498" si="243">G498</f>
        <v>32</v>
      </c>
      <c r="H497" s="17">
        <f t="shared" si="243"/>
        <v>32</v>
      </c>
      <c r="I497" s="2"/>
    </row>
    <row r="498" spans="1:9" ht="38.25" outlineLevel="6">
      <c r="A498" s="32" t="s">
        <v>233</v>
      </c>
      <c r="B498" s="33" t="s">
        <v>218</v>
      </c>
      <c r="C498" s="33" t="s">
        <v>247</v>
      </c>
      <c r="D498" s="32"/>
      <c r="E498" s="34" t="s">
        <v>535</v>
      </c>
      <c r="F498" s="17">
        <f>F499</f>
        <v>32</v>
      </c>
      <c r="G498" s="17">
        <f t="shared" si="243"/>
        <v>32</v>
      </c>
      <c r="H498" s="17">
        <f t="shared" si="243"/>
        <v>32</v>
      </c>
      <c r="I498" s="2"/>
    </row>
    <row r="499" spans="1:9" ht="25.5" outlineLevel="7">
      <c r="A499" s="32" t="s">
        <v>233</v>
      </c>
      <c r="B499" s="33" t="s">
        <v>218</v>
      </c>
      <c r="C499" s="33" t="s">
        <v>247</v>
      </c>
      <c r="D499" s="32" t="s">
        <v>7</v>
      </c>
      <c r="E499" s="34" t="s">
        <v>347</v>
      </c>
      <c r="F499" s="17">
        <v>32</v>
      </c>
      <c r="G499" s="17">
        <v>32</v>
      </c>
      <c r="H499" s="17">
        <v>32</v>
      </c>
      <c r="I499" s="2"/>
    </row>
    <row r="500" spans="1:9" ht="38.25" outlineLevel="5">
      <c r="A500" s="32" t="s">
        <v>233</v>
      </c>
      <c r="B500" s="33" t="s">
        <v>218</v>
      </c>
      <c r="C500" s="33" t="s">
        <v>248</v>
      </c>
      <c r="D500" s="32"/>
      <c r="E500" s="34" t="s">
        <v>536</v>
      </c>
      <c r="F500" s="17">
        <f>F501+F503</f>
        <v>26</v>
      </c>
      <c r="G500" s="17">
        <f t="shared" ref="G500:H500" si="244">G501+G503</f>
        <v>26</v>
      </c>
      <c r="H500" s="17">
        <f t="shared" si="244"/>
        <v>26</v>
      </c>
      <c r="I500" s="2"/>
    </row>
    <row r="501" spans="1:9" ht="38.25" outlineLevel="6">
      <c r="A501" s="32" t="s">
        <v>233</v>
      </c>
      <c r="B501" s="33" t="s">
        <v>218</v>
      </c>
      <c r="C501" s="33" t="s">
        <v>249</v>
      </c>
      <c r="D501" s="32"/>
      <c r="E501" s="34" t="s">
        <v>537</v>
      </c>
      <c r="F501" s="17">
        <f>F502</f>
        <v>22</v>
      </c>
      <c r="G501" s="17">
        <f t="shared" ref="G501:H501" si="245">G502</f>
        <v>22</v>
      </c>
      <c r="H501" s="17">
        <f t="shared" si="245"/>
        <v>22</v>
      </c>
      <c r="I501" s="2"/>
    </row>
    <row r="502" spans="1:9" ht="25.5" outlineLevel="7">
      <c r="A502" s="32" t="s">
        <v>233</v>
      </c>
      <c r="B502" s="33" t="s">
        <v>218</v>
      </c>
      <c r="C502" s="33" t="s">
        <v>249</v>
      </c>
      <c r="D502" s="32" t="s">
        <v>7</v>
      </c>
      <c r="E502" s="34" t="s">
        <v>347</v>
      </c>
      <c r="F502" s="17">
        <v>22</v>
      </c>
      <c r="G502" s="17">
        <v>22</v>
      </c>
      <c r="H502" s="17">
        <v>22</v>
      </c>
      <c r="I502" s="2"/>
    </row>
    <row r="503" spans="1:9" ht="25.5" outlineLevel="6">
      <c r="A503" s="32" t="s">
        <v>233</v>
      </c>
      <c r="B503" s="33" t="s">
        <v>218</v>
      </c>
      <c r="C503" s="33" t="s">
        <v>250</v>
      </c>
      <c r="D503" s="32"/>
      <c r="E503" s="34" t="s">
        <v>538</v>
      </c>
      <c r="F503" s="17">
        <f>F504</f>
        <v>4</v>
      </c>
      <c r="G503" s="17">
        <f t="shared" ref="G503:H503" si="246">G504</f>
        <v>4</v>
      </c>
      <c r="H503" s="17">
        <f t="shared" si="246"/>
        <v>4</v>
      </c>
      <c r="I503" s="2"/>
    </row>
    <row r="504" spans="1:9" ht="25.5" outlineLevel="7">
      <c r="A504" s="32" t="s">
        <v>233</v>
      </c>
      <c r="B504" s="33" t="s">
        <v>218</v>
      </c>
      <c r="C504" s="33" t="s">
        <v>250</v>
      </c>
      <c r="D504" s="32" t="s">
        <v>7</v>
      </c>
      <c r="E504" s="34" t="s">
        <v>347</v>
      </c>
      <c r="F504" s="17">
        <v>4</v>
      </c>
      <c r="G504" s="17">
        <v>4</v>
      </c>
      <c r="H504" s="17">
        <v>4</v>
      </c>
      <c r="I504" s="2"/>
    </row>
    <row r="505" spans="1:9" ht="25.5" outlineLevel="5">
      <c r="A505" s="32" t="s">
        <v>233</v>
      </c>
      <c r="B505" s="33" t="s">
        <v>218</v>
      </c>
      <c r="C505" s="33" t="s">
        <v>251</v>
      </c>
      <c r="D505" s="32"/>
      <c r="E505" s="34" t="s">
        <v>539</v>
      </c>
      <c r="F505" s="17">
        <f>F506</f>
        <v>40</v>
      </c>
      <c r="G505" s="17">
        <f t="shared" ref="G505:H506" si="247">G506</f>
        <v>40</v>
      </c>
      <c r="H505" s="17">
        <f t="shared" si="247"/>
        <v>40</v>
      </c>
      <c r="I505" s="2"/>
    </row>
    <row r="506" spans="1:9" ht="25.5" outlineLevel="6">
      <c r="A506" s="32" t="s">
        <v>233</v>
      </c>
      <c r="B506" s="33" t="s">
        <v>218</v>
      </c>
      <c r="C506" s="33" t="s">
        <v>252</v>
      </c>
      <c r="D506" s="32"/>
      <c r="E506" s="34" t="s">
        <v>540</v>
      </c>
      <c r="F506" s="17">
        <f>F507</f>
        <v>40</v>
      </c>
      <c r="G506" s="17">
        <f t="shared" si="247"/>
        <v>40</v>
      </c>
      <c r="H506" s="17">
        <f t="shared" si="247"/>
        <v>40</v>
      </c>
      <c r="I506" s="2"/>
    </row>
    <row r="507" spans="1:9" ht="25.5" outlineLevel="7">
      <c r="A507" s="32" t="s">
        <v>233</v>
      </c>
      <c r="B507" s="33" t="s">
        <v>218</v>
      </c>
      <c r="C507" s="33" t="s">
        <v>252</v>
      </c>
      <c r="D507" s="32" t="s">
        <v>7</v>
      </c>
      <c r="E507" s="34" t="s">
        <v>347</v>
      </c>
      <c r="F507" s="17">
        <v>40</v>
      </c>
      <c r="G507" s="17">
        <v>40</v>
      </c>
      <c r="H507" s="17">
        <v>40</v>
      </c>
      <c r="I507" s="2"/>
    </row>
    <row r="508" spans="1:9" ht="38.25" outlineLevel="5">
      <c r="A508" s="32" t="s">
        <v>233</v>
      </c>
      <c r="B508" s="33" t="s">
        <v>218</v>
      </c>
      <c r="C508" s="33" t="s">
        <v>253</v>
      </c>
      <c r="D508" s="32"/>
      <c r="E508" s="34" t="s">
        <v>541</v>
      </c>
      <c r="F508" s="17">
        <f>F509</f>
        <v>30</v>
      </c>
      <c r="G508" s="17">
        <f t="shared" ref="G508:H509" si="248">G509</f>
        <v>30</v>
      </c>
      <c r="H508" s="17">
        <f t="shared" si="248"/>
        <v>30</v>
      </c>
      <c r="I508" s="2"/>
    </row>
    <row r="509" spans="1:9" ht="38.25" outlineLevel="6">
      <c r="A509" s="32" t="s">
        <v>233</v>
      </c>
      <c r="B509" s="33" t="s">
        <v>218</v>
      </c>
      <c r="C509" s="33" t="s">
        <v>254</v>
      </c>
      <c r="D509" s="32"/>
      <c r="E509" s="34" t="s">
        <v>542</v>
      </c>
      <c r="F509" s="17">
        <f>F510</f>
        <v>30</v>
      </c>
      <c r="G509" s="17">
        <f t="shared" si="248"/>
        <v>30</v>
      </c>
      <c r="H509" s="17">
        <f t="shared" si="248"/>
        <v>30</v>
      </c>
      <c r="I509" s="2"/>
    </row>
    <row r="510" spans="1:9" ht="25.5" outlineLevel="7">
      <c r="A510" s="32" t="s">
        <v>233</v>
      </c>
      <c r="B510" s="33" t="s">
        <v>218</v>
      </c>
      <c r="C510" s="33" t="s">
        <v>254</v>
      </c>
      <c r="D510" s="32" t="s">
        <v>7</v>
      </c>
      <c r="E510" s="34" t="s">
        <v>347</v>
      </c>
      <c r="F510" s="17">
        <v>30</v>
      </c>
      <c r="G510" s="17">
        <v>30</v>
      </c>
      <c r="H510" s="17">
        <v>30</v>
      </c>
      <c r="I510" s="2"/>
    </row>
    <row r="511" spans="1:9" ht="25.5" outlineLevel="5">
      <c r="A511" s="32" t="s">
        <v>233</v>
      </c>
      <c r="B511" s="33" t="s">
        <v>218</v>
      </c>
      <c r="C511" s="33" t="s">
        <v>255</v>
      </c>
      <c r="D511" s="32"/>
      <c r="E511" s="34" t="s">
        <v>543</v>
      </c>
      <c r="F511" s="17">
        <f>F512</f>
        <v>29</v>
      </c>
      <c r="G511" s="17">
        <f t="shared" ref="G511:H512" si="249">G512</f>
        <v>29</v>
      </c>
      <c r="H511" s="17">
        <f t="shared" si="249"/>
        <v>29</v>
      </c>
      <c r="I511" s="2"/>
    </row>
    <row r="512" spans="1:9" ht="25.5" outlineLevel="6">
      <c r="A512" s="32" t="s">
        <v>233</v>
      </c>
      <c r="B512" s="33" t="s">
        <v>218</v>
      </c>
      <c r="C512" s="33" t="s">
        <v>256</v>
      </c>
      <c r="D512" s="32"/>
      <c r="E512" s="34" t="s">
        <v>544</v>
      </c>
      <c r="F512" s="17">
        <f>F513</f>
        <v>29</v>
      </c>
      <c r="G512" s="17">
        <f t="shared" si="249"/>
        <v>29</v>
      </c>
      <c r="H512" s="17">
        <f t="shared" si="249"/>
        <v>29</v>
      </c>
      <c r="I512" s="2"/>
    </row>
    <row r="513" spans="1:9" ht="25.5" outlineLevel="7">
      <c r="A513" s="32" t="s">
        <v>233</v>
      </c>
      <c r="B513" s="33" t="s">
        <v>218</v>
      </c>
      <c r="C513" s="33" t="s">
        <v>256</v>
      </c>
      <c r="D513" s="32" t="s">
        <v>7</v>
      </c>
      <c r="E513" s="34" t="s">
        <v>347</v>
      </c>
      <c r="F513" s="17">
        <v>29</v>
      </c>
      <c r="G513" s="17">
        <v>29</v>
      </c>
      <c r="H513" s="17">
        <v>29</v>
      </c>
      <c r="I513" s="2"/>
    </row>
    <row r="514" spans="1:9" ht="25.5" outlineLevel="5">
      <c r="A514" s="32" t="s">
        <v>233</v>
      </c>
      <c r="B514" s="33" t="s">
        <v>218</v>
      </c>
      <c r="C514" s="33" t="s">
        <v>257</v>
      </c>
      <c r="D514" s="32"/>
      <c r="E514" s="34" t="s">
        <v>545</v>
      </c>
      <c r="F514" s="17">
        <f>F515</f>
        <v>1</v>
      </c>
      <c r="G514" s="17">
        <f t="shared" ref="G514:H515" si="250">G515</f>
        <v>1</v>
      </c>
      <c r="H514" s="17">
        <f t="shared" si="250"/>
        <v>1</v>
      </c>
      <c r="I514" s="2"/>
    </row>
    <row r="515" spans="1:9" ht="25.5" outlineLevel="6">
      <c r="A515" s="32" t="s">
        <v>233</v>
      </c>
      <c r="B515" s="33" t="s">
        <v>218</v>
      </c>
      <c r="C515" s="33" t="s">
        <v>258</v>
      </c>
      <c r="D515" s="32"/>
      <c r="E515" s="34" t="s">
        <v>546</v>
      </c>
      <c r="F515" s="17">
        <f>F516</f>
        <v>1</v>
      </c>
      <c r="G515" s="17">
        <f t="shared" si="250"/>
        <v>1</v>
      </c>
      <c r="H515" s="17">
        <f t="shared" si="250"/>
        <v>1</v>
      </c>
      <c r="I515" s="2"/>
    </row>
    <row r="516" spans="1:9" ht="25.5" outlineLevel="7">
      <c r="A516" s="32" t="s">
        <v>233</v>
      </c>
      <c r="B516" s="33" t="s">
        <v>218</v>
      </c>
      <c r="C516" s="33" t="s">
        <v>258</v>
      </c>
      <c r="D516" s="32" t="s">
        <v>7</v>
      </c>
      <c r="E516" s="34" t="s">
        <v>347</v>
      </c>
      <c r="F516" s="17">
        <v>1</v>
      </c>
      <c r="G516" s="17">
        <v>1</v>
      </c>
      <c r="H516" s="17">
        <v>1</v>
      </c>
      <c r="I516" s="2"/>
    </row>
    <row r="517" spans="1:9" outlineLevel="1">
      <c r="A517" s="32" t="s">
        <v>233</v>
      </c>
      <c r="B517" s="33" t="s">
        <v>150</v>
      </c>
      <c r="C517" s="33"/>
      <c r="D517" s="32"/>
      <c r="E517" s="34" t="s">
        <v>292</v>
      </c>
      <c r="F517" s="17">
        <f t="shared" ref="F517:H517" si="251">F518+F548</f>
        <v>42566.8</v>
      </c>
      <c r="G517" s="17">
        <f t="shared" si="251"/>
        <v>40974.400000000001</v>
      </c>
      <c r="H517" s="17">
        <f t="shared" si="251"/>
        <v>39895.100000000006</v>
      </c>
      <c r="I517" s="2"/>
    </row>
    <row r="518" spans="1:9" outlineLevel="2">
      <c r="A518" s="32" t="s">
        <v>233</v>
      </c>
      <c r="B518" s="33" t="s">
        <v>151</v>
      </c>
      <c r="C518" s="33"/>
      <c r="D518" s="32"/>
      <c r="E518" s="34" t="s">
        <v>322</v>
      </c>
      <c r="F518" s="17">
        <f>F519</f>
        <v>38009.5</v>
      </c>
      <c r="G518" s="17">
        <f t="shared" ref="G518:H519" si="252">G519</f>
        <v>36417.1</v>
      </c>
      <c r="H518" s="17">
        <f t="shared" si="252"/>
        <v>35337.800000000003</v>
      </c>
      <c r="I518" s="2"/>
    </row>
    <row r="519" spans="1:9" ht="38.25" outlineLevel="3">
      <c r="A519" s="32" t="s">
        <v>233</v>
      </c>
      <c r="B519" s="33" t="s">
        <v>151</v>
      </c>
      <c r="C519" s="33" t="s">
        <v>242</v>
      </c>
      <c r="D519" s="32"/>
      <c r="E519" s="34" t="s">
        <v>340</v>
      </c>
      <c r="F519" s="17">
        <f>F520</f>
        <v>38009.5</v>
      </c>
      <c r="G519" s="17">
        <f t="shared" si="252"/>
        <v>36417.1</v>
      </c>
      <c r="H519" s="17">
        <f t="shared" si="252"/>
        <v>35337.800000000003</v>
      </c>
      <c r="I519" s="2"/>
    </row>
    <row r="520" spans="1:9" ht="25.5" outlineLevel="4">
      <c r="A520" s="32" t="s">
        <v>233</v>
      </c>
      <c r="B520" s="33" t="s">
        <v>151</v>
      </c>
      <c r="C520" s="33" t="s">
        <v>259</v>
      </c>
      <c r="D520" s="32"/>
      <c r="E520" s="34" t="s">
        <v>547</v>
      </c>
      <c r="F520" s="17">
        <f>F521+F534+F545</f>
        <v>38009.5</v>
      </c>
      <c r="G520" s="17">
        <f t="shared" ref="G520:H520" si="253">G521+G534+G545</f>
        <v>36417.1</v>
      </c>
      <c r="H520" s="17">
        <f t="shared" si="253"/>
        <v>35337.800000000003</v>
      </c>
      <c r="I520" s="2"/>
    </row>
    <row r="521" spans="1:9" outlineLevel="5">
      <c r="A521" s="32" t="s">
        <v>233</v>
      </c>
      <c r="B521" s="33" t="s">
        <v>151</v>
      </c>
      <c r="C521" s="33" t="s">
        <v>260</v>
      </c>
      <c r="D521" s="32"/>
      <c r="E521" s="34" t="s">
        <v>548</v>
      </c>
      <c r="F521" s="17">
        <f>F524+F528+F530+F522+F532</f>
        <v>14391.9</v>
      </c>
      <c r="G521" s="17">
        <f t="shared" ref="G521:H521" si="254">G524+G528+G530+G522+G532</f>
        <v>14419.3</v>
      </c>
      <c r="H521" s="17">
        <f t="shared" si="254"/>
        <v>14167.5</v>
      </c>
      <c r="I521" s="2"/>
    </row>
    <row r="522" spans="1:9" ht="51" outlineLevel="5">
      <c r="A522" s="32" t="s">
        <v>233</v>
      </c>
      <c r="B522" s="32" t="s">
        <v>151</v>
      </c>
      <c r="C522" s="33" t="s">
        <v>680</v>
      </c>
      <c r="D522" s="33"/>
      <c r="E522" s="34" t="s">
        <v>681</v>
      </c>
      <c r="F522" s="17">
        <f>F523</f>
        <v>5670.9</v>
      </c>
      <c r="G522" s="17">
        <f t="shared" ref="G522:H522" si="255">G523</f>
        <v>5670.9</v>
      </c>
      <c r="H522" s="17">
        <f t="shared" si="255"/>
        <v>5670.9</v>
      </c>
      <c r="I522" s="2"/>
    </row>
    <row r="523" spans="1:9" ht="63.75" outlineLevel="5">
      <c r="A523" s="32" t="s">
        <v>233</v>
      </c>
      <c r="B523" s="32" t="s">
        <v>151</v>
      </c>
      <c r="C523" s="33" t="s">
        <v>680</v>
      </c>
      <c r="D523" s="33" t="s">
        <v>6</v>
      </c>
      <c r="E523" s="34" t="s">
        <v>346</v>
      </c>
      <c r="F523" s="17">
        <v>5670.9</v>
      </c>
      <c r="G523" s="17">
        <v>5670.9</v>
      </c>
      <c r="H523" s="17">
        <v>5670.9</v>
      </c>
      <c r="I523" s="2"/>
    </row>
    <row r="524" spans="1:9" outlineLevel="6">
      <c r="A524" s="32" t="s">
        <v>233</v>
      </c>
      <c r="B524" s="33" t="s">
        <v>151</v>
      </c>
      <c r="C524" s="33" t="s">
        <v>261</v>
      </c>
      <c r="D524" s="32"/>
      <c r="E524" s="34" t="s">
        <v>549</v>
      </c>
      <c r="F524" s="17">
        <f>F525+F526+F527</f>
        <v>8610.4</v>
      </c>
      <c r="G524" s="17">
        <f t="shared" ref="G524:H524" si="256">G525+G526+G527</f>
        <v>8610.4</v>
      </c>
      <c r="H524" s="17">
        <f t="shared" si="256"/>
        <v>8358.6</v>
      </c>
      <c r="I524" s="2"/>
    </row>
    <row r="525" spans="1:9" ht="63.75" outlineLevel="7">
      <c r="A525" s="32" t="s">
        <v>233</v>
      </c>
      <c r="B525" s="33" t="s">
        <v>151</v>
      </c>
      <c r="C525" s="33" t="s">
        <v>261</v>
      </c>
      <c r="D525" s="32" t="s">
        <v>6</v>
      </c>
      <c r="E525" s="34" t="s">
        <v>346</v>
      </c>
      <c r="F525" s="17">
        <v>5880.2</v>
      </c>
      <c r="G525" s="17">
        <v>5880.2</v>
      </c>
      <c r="H525" s="17">
        <v>5880.2</v>
      </c>
      <c r="I525" s="2"/>
    </row>
    <row r="526" spans="1:9" ht="25.5" outlineLevel="7">
      <c r="A526" s="32" t="s">
        <v>233</v>
      </c>
      <c r="B526" s="33" t="s">
        <v>151</v>
      </c>
      <c r="C526" s="33" t="s">
        <v>261</v>
      </c>
      <c r="D526" s="32" t="s">
        <v>7</v>
      </c>
      <c r="E526" s="34" t="s">
        <v>347</v>
      </c>
      <c r="F526" s="17">
        <v>2720.2</v>
      </c>
      <c r="G526" s="17">
        <v>2720.2</v>
      </c>
      <c r="H526" s="17">
        <v>2468.4</v>
      </c>
      <c r="I526" s="2"/>
    </row>
    <row r="527" spans="1:9" outlineLevel="7">
      <c r="A527" s="32" t="s">
        <v>233</v>
      </c>
      <c r="B527" s="33" t="s">
        <v>151</v>
      </c>
      <c r="C527" s="33" t="s">
        <v>261</v>
      </c>
      <c r="D527" s="32" t="s">
        <v>8</v>
      </c>
      <c r="E527" s="34" t="s">
        <v>348</v>
      </c>
      <c r="F527" s="17">
        <v>10</v>
      </c>
      <c r="G527" s="17">
        <v>10</v>
      </c>
      <c r="H527" s="17">
        <v>10</v>
      </c>
      <c r="I527" s="2"/>
    </row>
    <row r="528" spans="1:9" ht="25.5" outlineLevel="6">
      <c r="A528" s="32" t="s">
        <v>233</v>
      </c>
      <c r="B528" s="33" t="s">
        <v>151</v>
      </c>
      <c r="C528" s="97" t="s">
        <v>637</v>
      </c>
      <c r="D528" s="98"/>
      <c r="E528" s="100" t="s">
        <v>706</v>
      </c>
      <c r="F528" s="17">
        <f>F529</f>
        <v>70</v>
      </c>
      <c r="G528" s="17">
        <f t="shared" ref="G528:H528" si="257">G529</f>
        <v>100</v>
      </c>
      <c r="H528" s="17">
        <f t="shared" si="257"/>
        <v>100</v>
      </c>
      <c r="I528" s="2"/>
    </row>
    <row r="529" spans="1:9" ht="25.5" outlineLevel="7">
      <c r="A529" s="32" t="s">
        <v>233</v>
      </c>
      <c r="B529" s="33" t="s">
        <v>151</v>
      </c>
      <c r="C529" s="97" t="s">
        <v>637</v>
      </c>
      <c r="D529" s="98" t="s">
        <v>7</v>
      </c>
      <c r="E529" s="100" t="s">
        <v>347</v>
      </c>
      <c r="F529" s="17">
        <v>70</v>
      </c>
      <c r="G529" s="17">
        <v>100</v>
      </c>
      <c r="H529" s="17">
        <v>100</v>
      </c>
      <c r="I529" s="2"/>
    </row>
    <row r="530" spans="1:9" ht="89.25" outlineLevel="7">
      <c r="A530" s="32" t="s">
        <v>233</v>
      </c>
      <c r="B530" s="33" t="s">
        <v>151</v>
      </c>
      <c r="C530" s="33" t="s">
        <v>638</v>
      </c>
      <c r="D530" s="32"/>
      <c r="E530" s="34" t="s">
        <v>639</v>
      </c>
      <c r="F530" s="17">
        <f>F531</f>
        <v>2.6</v>
      </c>
      <c r="G530" s="17">
        <f t="shared" ref="G530:H530" si="258">G531</f>
        <v>0</v>
      </c>
      <c r="H530" s="17">
        <f t="shared" si="258"/>
        <v>0</v>
      </c>
      <c r="I530" s="2"/>
    </row>
    <row r="531" spans="1:9" ht="25.5" outlineLevel="7">
      <c r="A531" s="32" t="s">
        <v>233</v>
      </c>
      <c r="B531" s="33" t="s">
        <v>151</v>
      </c>
      <c r="C531" s="33" t="s">
        <v>638</v>
      </c>
      <c r="D531" s="32">
        <v>200</v>
      </c>
      <c r="E531" s="34" t="s">
        <v>347</v>
      </c>
      <c r="F531" s="17">
        <v>2.6</v>
      </c>
      <c r="G531" s="17">
        <v>0</v>
      </c>
      <c r="H531" s="17">
        <v>0</v>
      </c>
      <c r="I531" s="2"/>
    </row>
    <row r="532" spans="1:9" ht="51" outlineLevel="7">
      <c r="A532" s="32" t="s">
        <v>233</v>
      </c>
      <c r="B532" s="33" t="s">
        <v>151</v>
      </c>
      <c r="C532" s="33" t="s">
        <v>689</v>
      </c>
      <c r="D532" s="32"/>
      <c r="E532" s="34" t="s">
        <v>688</v>
      </c>
      <c r="F532" s="17">
        <f>F533</f>
        <v>38</v>
      </c>
      <c r="G532" s="17">
        <f t="shared" ref="G532:H532" si="259">G533</f>
        <v>38</v>
      </c>
      <c r="H532" s="17">
        <f t="shared" si="259"/>
        <v>38</v>
      </c>
      <c r="I532" s="2"/>
    </row>
    <row r="533" spans="1:9" ht="63.75" outlineLevel="7">
      <c r="A533" s="32" t="s">
        <v>233</v>
      </c>
      <c r="B533" s="33" t="s">
        <v>151</v>
      </c>
      <c r="C533" s="33" t="s">
        <v>689</v>
      </c>
      <c r="D533" s="32" t="s">
        <v>6</v>
      </c>
      <c r="E533" s="34" t="s">
        <v>346</v>
      </c>
      <c r="F533" s="17">
        <v>38</v>
      </c>
      <c r="G533" s="17">
        <v>38</v>
      </c>
      <c r="H533" s="17">
        <v>38</v>
      </c>
      <c r="I533" s="2"/>
    </row>
    <row r="534" spans="1:9" ht="38.25" outlineLevel="5">
      <c r="A534" s="32" t="s">
        <v>233</v>
      </c>
      <c r="B534" s="33" t="s">
        <v>151</v>
      </c>
      <c r="C534" s="33" t="s">
        <v>262</v>
      </c>
      <c r="D534" s="32"/>
      <c r="E534" s="34" t="s">
        <v>550</v>
      </c>
      <c r="F534" s="17">
        <f>F537+F539+F541+F535+F543</f>
        <v>23617.599999999999</v>
      </c>
      <c r="G534" s="17">
        <f t="shared" ref="G534:H534" si="260">G537+G539+G541+G535+G543</f>
        <v>21756.3</v>
      </c>
      <c r="H534" s="17">
        <f t="shared" si="260"/>
        <v>20756.3</v>
      </c>
      <c r="I534" s="2"/>
    </row>
    <row r="535" spans="1:9" ht="51" outlineLevel="5">
      <c r="A535" s="32" t="s">
        <v>233</v>
      </c>
      <c r="B535" s="32" t="s">
        <v>151</v>
      </c>
      <c r="C535" s="33" t="s">
        <v>682</v>
      </c>
      <c r="D535" s="33"/>
      <c r="E535" s="34" t="s">
        <v>681</v>
      </c>
      <c r="F535" s="17">
        <f>F536</f>
        <v>3791.3</v>
      </c>
      <c r="G535" s="17">
        <f t="shared" ref="G535:H535" si="261">G536</f>
        <v>3791.3</v>
      </c>
      <c r="H535" s="17">
        <f t="shared" si="261"/>
        <v>3791.3</v>
      </c>
      <c r="I535" s="2"/>
    </row>
    <row r="536" spans="1:9" ht="25.5" outlineLevel="5">
      <c r="A536" s="32" t="s">
        <v>233</v>
      </c>
      <c r="B536" s="32" t="s">
        <v>151</v>
      </c>
      <c r="C536" s="33" t="s">
        <v>682</v>
      </c>
      <c r="D536" s="33" t="s">
        <v>42</v>
      </c>
      <c r="E536" s="34" t="s">
        <v>373</v>
      </c>
      <c r="F536" s="17">
        <v>3791.3</v>
      </c>
      <c r="G536" s="17">
        <v>3791.3</v>
      </c>
      <c r="H536" s="17">
        <v>3791.3</v>
      </c>
      <c r="I536" s="2"/>
    </row>
    <row r="537" spans="1:9" ht="25.5" outlineLevel="6">
      <c r="A537" s="32" t="s">
        <v>233</v>
      </c>
      <c r="B537" s="33" t="s">
        <v>151</v>
      </c>
      <c r="C537" s="33" t="s">
        <v>263</v>
      </c>
      <c r="D537" s="32"/>
      <c r="E537" s="34" t="s">
        <v>551</v>
      </c>
      <c r="F537" s="17">
        <f>F538</f>
        <v>18908.2</v>
      </c>
      <c r="G537" s="17">
        <f t="shared" ref="G537:H537" si="262">G538</f>
        <v>17908.2</v>
      </c>
      <c r="H537" s="17">
        <f t="shared" si="262"/>
        <v>16908.2</v>
      </c>
      <c r="I537" s="2"/>
    </row>
    <row r="538" spans="1:9" ht="25.5" outlineLevel="7">
      <c r="A538" s="32" t="s">
        <v>233</v>
      </c>
      <c r="B538" s="33" t="s">
        <v>151</v>
      </c>
      <c r="C538" s="33" t="s">
        <v>263</v>
      </c>
      <c r="D538" s="32" t="s">
        <v>42</v>
      </c>
      <c r="E538" s="34" t="s">
        <v>373</v>
      </c>
      <c r="F538" s="17">
        <v>18908.2</v>
      </c>
      <c r="G538" s="17">
        <v>17908.2</v>
      </c>
      <c r="H538" s="17">
        <v>16908.2</v>
      </c>
      <c r="I538" s="2"/>
    </row>
    <row r="539" spans="1:9" ht="51" outlineLevel="7">
      <c r="A539" s="32" t="s">
        <v>233</v>
      </c>
      <c r="B539" s="33" t="s">
        <v>151</v>
      </c>
      <c r="C539" s="33" t="s">
        <v>641</v>
      </c>
      <c r="D539" s="32"/>
      <c r="E539" s="34" t="s">
        <v>643</v>
      </c>
      <c r="F539" s="17">
        <f>F540</f>
        <v>223.8</v>
      </c>
      <c r="G539" s="17">
        <f t="shared" ref="G539:H539" si="263">G540</f>
        <v>0</v>
      </c>
      <c r="H539" s="17">
        <f t="shared" si="263"/>
        <v>0</v>
      </c>
      <c r="I539" s="2"/>
    </row>
    <row r="540" spans="1:9" ht="25.5" outlineLevel="7">
      <c r="A540" s="32" t="s">
        <v>233</v>
      </c>
      <c r="B540" s="33" t="s">
        <v>151</v>
      </c>
      <c r="C540" s="33" t="s">
        <v>641</v>
      </c>
      <c r="D540" s="32">
        <v>600</v>
      </c>
      <c r="E540" s="34" t="s">
        <v>373</v>
      </c>
      <c r="F540" s="17">
        <v>223.8</v>
      </c>
      <c r="G540" s="17">
        <v>0</v>
      </c>
      <c r="H540" s="17">
        <v>0</v>
      </c>
      <c r="I540" s="2"/>
    </row>
    <row r="541" spans="1:9" ht="51" outlineLevel="7">
      <c r="A541" s="32" t="s">
        <v>233</v>
      </c>
      <c r="B541" s="33" t="s">
        <v>151</v>
      </c>
      <c r="C541" s="33" t="s">
        <v>642</v>
      </c>
      <c r="D541" s="32"/>
      <c r="E541" s="34" t="s">
        <v>644</v>
      </c>
      <c r="F541" s="17">
        <f>F542</f>
        <v>637.5</v>
      </c>
      <c r="G541" s="17">
        <f t="shared" ref="G541:H541" si="264">G542</f>
        <v>0</v>
      </c>
      <c r="H541" s="17">
        <f t="shared" si="264"/>
        <v>0</v>
      </c>
      <c r="I541" s="2"/>
    </row>
    <row r="542" spans="1:9" ht="25.5" outlineLevel="7">
      <c r="A542" s="32" t="s">
        <v>233</v>
      </c>
      <c r="B542" s="33" t="s">
        <v>151</v>
      </c>
      <c r="C542" s="33" t="s">
        <v>642</v>
      </c>
      <c r="D542" s="32">
        <v>600</v>
      </c>
      <c r="E542" s="34" t="s">
        <v>373</v>
      </c>
      <c r="F542" s="17">
        <v>637.5</v>
      </c>
      <c r="G542" s="17">
        <v>0</v>
      </c>
      <c r="H542" s="17">
        <v>0</v>
      </c>
      <c r="I542" s="2"/>
    </row>
    <row r="543" spans="1:9" ht="51" outlineLevel="7">
      <c r="A543" s="32" t="s">
        <v>233</v>
      </c>
      <c r="B543" s="33" t="s">
        <v>151</v>
      </c>
      <c r="C543" s="33" t="s">
        <v>690</v>
      </c>
      <c r="D543" s="32"/>
      <c r="E543" s="34" t="s">
        <v>688</v>
      </c>
      <c r="F543" s="17">
        <f>F544</f>
        <v>56.8</v>
      </c>
      <c r="G543" s="17">
        <f t="shared" ref="G543" si="265">G544</f>
        <v>56.8</v>
      </c>
      <c r="H543" s="17">
        <f t="shared" ref="H543" si="266">H544</f>
        <v>56.8</v>
      </c>
      <c r="I543" s="2"/>
    </row>
    <row r="544" spans="1:9" ht="25.5" outlineLevel="7">
      <c r="A544" s="32" t="s">
        <v>233</v>
      </c>
      <c r="B544" s="33" t="s">
        <v>151</v>
      </c>
      <c r="C544" s="33" t="s">
        <v>690</v>
      </c>
      <c r="D544" s="32">
        <v>600</v>
      </c>
      <c r="E544" s="34" t="s">
        <v>373</v>
      </c>
      <c r="F544" s="17">
        <v>56.8</v>
      </c>
      <c r="G544" s="17">
        <v>56.8</v>
      </c>
      <c r="H544" s="17">
        <v>56.8</v>
      </c>
      <c r="I544" s="2"/>
    </row>
    <row r="545" spans="1:9" ht="25.5" outlineLevel="7">
      <c r="A545" s="32" t="s">
        <v>233</v>
      </c>
      <c r="B545" s="33" t="s">
        <v>151</v>
      </c>
      <c r="C545" s="97" t="s">
        <v>645</v>
      </c>
      <c r="D545" s="98"/>
      <c r="E545" s="100" t="s">
        <v>707</v>
      </c>
      <c r="F545" s="17">
        <f>F546</f>
        <v>0</v>
      </c>
      <c r="G545" s="17">
        <f t="shared" ref="G545:H545" si="267">G546</f>
        <v>241.5</v>
      </c>
      <c r="H545" s="17">
        <f t="shared" si="267"/>
        <v>414</v>
      </c>
      <c r="I545" s="2"/>
    </row>
    <row r="546" spans="1:9" ht="76.5" outlineLevel="7">
      <c r="A546" s="32" t="s">
        <v>233</v>
      </c>
      <c r="B546" s="33" t="s">
        <v>151</v>
      </c>
      <c r="C546" s="97" t="s">
        <v>646</v>
      </c>
      <c r="D546" s="98"/>
      <c r="E546" s="100" t="s">
        <v>710</v>
      </c>
      <c r="F546" s="17">
        <f>F547</f>
        <v>0</v>
      </c>
      <c r="G546" s="17">
        <f t="shared" ref="G546:H546" si="268">G547</f>
        <v>241.5</v>
      </c>
      <c r="H546" s="17">
        <f t="shared" si="268"/>
        <v>414</v>
      </c>
      <c r="I546" s="2"/>
    </row>
    <row r="547" spans="1:9" ht="25.5" outlineLevel="7">
      <c r="A547" s="32" t="s">
        <v>233</v>
      </c>
      <c r="B547" s="33" t="s">
        <v>151</v>
      </c>
      <c r="C547" s="97" t="s">
        <v>646</v>
      </c>
      <c r="D547" s="98">
        <v>600</v>
      </c>
      <c r="E547" s="100" t="s">
        <v>373</v>
      </c>
      <c r="F547" s="17">
        <v>0</v>
      </c>
      <c r="G547" s="17">
        <v>241.5</v>
      </c>
      <c r="H547" s="17">
        <v>414</v>
      </c>
      <c r="I547" s="2"/>
    </row>
    <row r="548" spans="1:9" outlineLevel="2">
      <c r="A548" s="32" t="s">
        <v>233</v>
      </c>
      <c r="B548" s="33" t="s">
        <v>264</v>
      </c>
      <c r="C548" s="33"/>
      <c r="D548" s="32"/>
      <c r="E548" s="34" t="s">
        <v>341</v>
      </c>
      <c r="F548" s="17">
        <f>F549</f>
        <v>4557.3</v>
      </c>
      <c r="G548" s="17">
        <f t="shared" ref="G548:H550" si="269">G549</f>
        <v>4557.3</v>
      </c>
      <c r="H548" s="17">
        <f t="shared" si="269"/>
        <v>4557.3</v>
      </c>
      <c r="I548" s="2"/>
    </row>
    <row r="549" spans="1:9" ht="38.25" outlineLevel="3">
      <c r="A549" s="32" t="s">
        <v>233</v>
      </c>
      <c r="B549" s="33" t="s">
        <v>264</v>
      </c>
      <c r="C549" s="33" t="s">
        <v>242</v>
      </c>
      <c r="D549" s="32"/>
      <c r="E549" s="34" t="s">
        <v>340</v>
      </c>
      <c r="F549" s="17">
        <f>F550</f>
        <v>4557.3</v>
      </c>
      <c r="G549" s="17">
        <f t="shared" si="269"/>
        <v>4557.3</v>
      </c>
      <c r="H549" s="17">
        <f t="shared" si="269"/>
        <v>4557.3</v>
      </c>
      <c r="I549" s="2"/>
    </row>
    <row r="550" spans="1:9" ht="51" outlineLevel="4">
      <c r="A550" s="32" t="s">
        <v>233</v>
      </c>
      <c r="B550" s="33" t="s">
        <v>264</v>
      </c>
      <c r="C550" s="33" t="s">
        <v>265</v>
      </c>
      <c r="D550" s="32"/>
      <c r="E550" s="34" t="s">
        <v>576</v>
      </c>
      <c r="F550" s="17">
        <f>F551</f>
        <v>4557.3</v>
      </c>
      <c r="G550" s="17">
        <f t="shared" si="269"/>
        <v>4557.3</v>
      </c>
      <c r="H550" s="17">
        <f t="shared" si="269"/>
        <v>4557.3</v>
      </c>
      <c r="I550" s="2"/>
    </row>
    <row r="551" spans="1:9" ht="38.25" outlineLevel="6">
      <c r="A551" s="32" t="s">
        <v>233</v>
      </c>
      <c r="B551" s="33" t="s">
        <v>264</v>
      </c>
      <c r="C551" s="33" t="s">
        <v>266</v>
      </c>
      <c r="D551" s="32"/>
      <c r="E551" s="34" t="s">
        <v>552</v>
      </c>
      <c r="F551" s="17">
        <f>F552+F553+F554</f>
        <v>4557.3</v>
      </c>
      <c r="G551" s="17">
        <f t="shared" ref="G551:H551" si="270">G552+G553+G554</f>
        <v>4557.3</v>
      </c>
      <c r="H551" s="17">
        <f t="shared" si="270"/>
        <v>4557.3</v>
      </c>
      <c r="I551" s="2"/>
    </row>
    <row r="552" spans="1:9" ht="63.75" outlineLevel="7">
      <c r="A552" s="32" t="s">
        <v>233</v>
      </c>
      <c r="B552" s="33" t="s">
        <v>264</v>
      </c>
      <c r="C552" s="33" t="s">
        <v>266</v>
      </c>
      <c r="D552" s="32" t="s">
        <v>6</v>
      </c>
      <c r="E552" s="34" t="s">
        <v>346</v>
      </c>
      <c r="F552" s="17">
        <v>3950.1</v>
      </c>
      <c r="G552" s="17">
        <v>3950.1</v>
      </c>
      <c r="H552" s="17">
        <v>3950.1</v>
      </c>
      <c r="I552" s="2"/>
    </row>
    <row r="553" spans="1:9" ht="25.5" outlineLevel="7">
      <c r="A553" s="32" t="s">
        <v>233</v>
      </c>
      <c r="B553" s="33" t="s">
        <v>264</v>
      </c>
      <c r="C553" s="33" t="s">
        <v>266</v>
      </c>
      <c r="D553" s="32" t="s">
        <v>7</v>
      </c>
      <c r="E553" s="34" t="s">
        <v>347</v>
      </c>
      <c r="F553" s="17">
        <v>575.5</v>
      </c>
      <c r="G553" s="17">
        <v>575.5</v>
      </c>
      <c r="H553" s="17">
        <v>575.5</v>
      </c>
      <c r="I553" s="2"/>
    </row>
    <row r="554" spans="1:9" outlineLevel="7">
      <c r="A554" s="32" t="s">
        <v>233</v>
      </c>
      <c r="B554" s="33" t="s">
        <v>264</v>
      </c>
      <c r="C554" s="33" t="s">
        <v>266</v>
      </c>
      <c r="D554" s="32" t="s">
        <v>8</v>
      </c>
      <c r="E554" s="34" t="s">
        <v>348</v>
      </c>
      <c r="F554" s="17">
        <v>31.7</v>
      </c>
      <c r="G554" s="17">
        <v>31.7</v>
      </c>
      <c r="H554" s="17">
        <v>31.7</v>
      </c>
      <c r="I554" s="2"/>
    </row>
    <row r="555" spans="1:9" outlineLevel="1">
      <c r="A555" s="32" t="s">
        <v>233</v>
      </c>
      <c r="B555" s="33" t="s">
        <v>230</v>
      </c>
      <c r="C555" s="33"/>
      <c r="D555" s="32"/>
      <c r="E555" s="34" t="s">
        <v>296</v>
      </c>
      <c r="F555" s="17">
        <f>F556</f>
        <v>3443.9</v>
      </c>
      <c r="G555" s="17">
        <f t="shared" ref="G555:H556" si="271">G556</f>
        <v>2943.9</v>
      </c>
      <c r="H555" s="17">
        <f t="shared" si="271"/>
        <v>2943.9</v>
      </c>
      <c r="I555" s="2"/>
    </row>
    <row r="556" spans="1:9" outlineLevel="2">
      <c r="A556" s="32" t="s">
        <v>233</v>
      </c>
      <c r="B556" s="33" t="s">
        <v>267</v>
      </c>
      <c r="C556" s="33"/>
      <c r="D556" s="32"/>
      <c r="E556" s="34" t="s">
        <v>342</v>
      </c>
      <c r="F556" s="17">
        <f>F557</f>
        <v>3443.9</v>
      </c>
      <c r="G556" s="17">
        <f t="shared" si="271"/>
        <v>2943.9</v>
      </c>
      <c r="H556" s="17">
        <f t="shared" si="271"/>
        <v>2943.9</v>
      </c>
      <c r="I556" s="2"/>
    </row>
    <row r="557" spans="1:9" ht="51" outlineLevel="3">
      <c r="A557" s="32" t="s">
        <v>233</v>
      </c>
      <c r="B557" s="33" t="s">
        <v>267</v>
      </c>
      <c r="C557" s="33" t="s">
        <v>268</v>
      </c>
      <c r="D557" s="32"/>
      <c r="E557" s="34" t="s">
        <v>343</v>
      </c>
      <c r="F557" s="17">
        <f>F558+F572</f>
        <v>3443.9</v>
      </c>
      <c r="G557" s="17">
        <f>G558+G572</f>
        <v>2943.9</v>
      </c>
      <c r="H557" s="17">
        <f>H558+H572</f>
        <v>2943.9</v>
      </c>
      <c r="I557" s="2"/>
    </row>
    <row r="558" spans="1:9" ht="25.5" outlineLevel="4">
      <c r="A558" s="32" t="s">
        <v>233</v>
      </c>
      <c r="B558" s="33" t="s">
        <v>267</v>
      </c>
      <c r="C558" s="33" t="s">
        <v>269</v>
      </c>
      <c r="D558" s="32"/>
      <c r="E558" s="34" t="s">
        <v>553</v>
      </c>
      <c r="F558" s="17">
        <f>F559+F565+F569</f>
        <v>1400</v>
      </c>
      <c r="G558" s="17">
        <f t="shared" ref="G558:H558" si="272">G559+G565+G569</f>
        <v>1400</v>
      </c>
      <c r="H558" s="17">
        <f t="shared" si="272"/>
        <v>1400</v>
      </c>
      <c r="I558" s="2"/>
    </row>
    <row r="559" spans="1:9" ht="76.5" outlineLevel="5">
      <c r="A559" s="32" t="s">
        <v>233</v>
      </c>
      <c r="B559" s="33" t="s">
        <v>267</v>
      </c>
      <c r="C559" s="33" t="s">
        <v>270</v>
      </c>
      <c r="D559" s="32"/>
      <c r="E559" s="34" t="s">
        <v>554</v>
      </c>
      <c r="F559" s="17">
        <f>F560+F563</f>
        <v>417.8</v>
      </c>
      <c r="G559" s="17">
        <f t="shared" ref="G559:H559" si="273">G560+G563</f>
        <v>417.8</v>
      </c>
      <c r="H559" s="17">
        <f t="shared" si="273"/>
        <v>417.8</v>
      </c>
      <c r="I559" s="2"/>
    </row>
    <row r="560" spans="1:9" ht="89.25" outlineLevel="6">
      <c r="A560" s="32" t="s">
        <v>233</v>
      </c>
      <c r="B560" s="33" t="s">
        <v>267</v>
      </c>
      <c r="C560" s="33" t="s">
        <v>271</v>
      </c>
      <c r="D560" s="32"/>
      <c r="E560" s="34" t="s">
        <v>555</v>
      </c>
      <c r="F560" s="17">
        <f>F561+F562</f>
        <v>412.8</v>
      </c>
      <c r="G560" s="17">
        <f t="shared" ref="G560:H560" si="274">G561+G562</f>
        <v>412.8</v>
      </c>
      <c r="H560" s="17">
        <f t="shared" si="274"/>
        <v>412.8</v>
      </c>
      <c r="I560" s="2"/>
    </row>
    <row r="561" spans="1:9" ht="63.75" outlineLevel="7">
      <c r="A561" s="32" t="s">
        <v>233</v>
      </c>
      <c r="B561" s="33" t="s">
        <v>267</v>
      </c>
      <c r="C561" s="33" t="s">
        <v>271</v>
      </c>
      <c r="D561" s="32" t="s">
        <v>6</v>
      </c>
      <c r="E561" s="34" t="s">
        <v>346</v>
      </c>
      <c r="F561" s="17">
        <v>5.2</v>
      </c>
      <c r="G561" s="17">
        <v>5.2</v>
      </c>
      <c r="H561" s="17">
        <v>5.2</v>
      </c>
      <c r="I561" s="2"/>
    </row>
    <row r="562" spans="1:9" ht="25.5" outlineLevel="7">
      <c r="A562" s="32" t="s">
        <v>233</v>
      </c>
      <c r="B562" s="33" t="s">
        <v>267</v>
      </c>
      <c r="C562" s="33" t="s">
        <v>271</v>
      </c>
      <c r="D562" s="32" t="s">
        <v>7</v>
      </c>
      <c r="E562" s="34" t="s">
        <v>347</v>
      </c>
      <c r="F562" s="17">
        <v>407.6</v>
      </c>
      <c r="G562" s="17">
        <v>407.6</v>
      </c>
      <c r="H562" s="17">
        <v>407.6</v>
      </c>
      <c r="I562" s="2"/>
    </row>
    <row r="563" spans="1:9" ht="25.5" outlineLevel="6">
      <c r="A563" s="32" t="s">
        <v>233</v>
      </c>
      <c r="B563" s="33" t="s">
        <v>267</v>
      </c>
      <c r="C563" s="33" t="s">
        <v>272</v>
      </c>
      <c r="D563" s="32"/>
      <c r="E563" s="34" t="s">
        <v>556</v>
      </c>
      <c r="F563" s="17">
        <f>F564</f>
        <v>5</v>
      </c>
      <c r="G563" s="17">
        <f t="shared" ref="G563:H563" si="275">G564</f>
        <v>5</v>
      </c>
      <c r="H563" s="17">
        <f t="shared" si="275"/>
        <v>5</v>
      </c>
      <c r="I563" s="2"/>
    </row>
    <row r="564" spans="1:9" ht="25.5" outlineLevel="7">
      <c r="A564" s="32" t="s">
        <v>233</v>
      </c>
      <c r="B564" s="33" t="s">
        <v>267</v>
      </c>
      <c r="C564" s="33" t="s">
        <v>272</v>
      </c>
      <c r="D564" s="32" t="s">
        <v>7</v>
      </c>
      <c r="E564" s="34" t="s">
        <v>347</v>
      </c>
      <c r="F564" s="17">
        <v>5</v>
      </c>
      <c r="G564" s="17">
        <v>5</v>
      </c>
      <c r="H564" s="17">
        <v>5</v>
      </c>
      <c r="I564" s="2"/>
    </row>
    <row r="565" spans="1:9" ht="38.25" outlineLevel="5">
      <c r="A565" s="32" t="s">
        <v>233</v>
      </c>
      <c r="B565" s="33" t="s">
        <v>267</v>
      </c>
      <c r="C565" s="33" t="s">
        <v>273</v>
      </c>
      <c r="D565" s="32"/>
      <c r="E565" s="34" t="s">
        <v>557</v>
      </c>
      <c r="F565" s="17">
        <f>F566</f>
        <v>959</v>
      </c>
      <c r="G565" s="17">
        <f t="shared" ref="G565:H565" si="276">G566</f>
        <v>959</v>
      </c>
      <c r="H565" s="17">
        <f t="shared" si="276"/>
        <v>959</v>
      </c>
      <c r="I565" s="2"/>
    </row>
    <row r="566" spans="1:9" ht="38.25" outlineLevel="6">
      <c r="A566" s="32" t="s">
        <v>233</v>
      </c>
      <c r="B566" s="33" t="s">
        <v>267</v>
      </c>
      <c r="C566" s="33" t="s">
        <v>274</v>
      </c>
      <c r="D566" s="32"/>
      <c r="E566" s="34" t="s">
        <v>558</v>
      </c>
      <c r="F566" s="17">
        <f>F567+F568</f>
        <v>959</v>
      </c>
      <c r="G566" s="17">
        <f t="shared" ref="G566:H566" si="277">G567+G568</f>
        <v>959</v>
      </c>
      <c r="H566" s="17">
        <f t="shared" si="277"/>
        <v>959</v>
      </c>
      <c r="I566" s="2"/>
    </row>
    <row r="567" spans="1:9" ht="63.75" outlineLevel="7">
      <c r="A567" s="32" t="s">
        <v>233</v>
      </c>
      <c r="B567" s="33" t="s">
        <v>267</v>
      </c>
      <c r="C567" s="33" t="s">
        <v>274</v>
      </c>
      <c r="D567" s="32" t="s">
        <v>6</v>
      </c>
      <c r="E567" s="34" t="s">
        <v>346</v>
      </c>
      <c r="F567" s="17">
        <v>397</v>
      </c>
      <c r="G567" s="17">
        <v>397</v>
      </c>
      <c r="H567" s="17">
        <v>397</v>
      </c>
      <c r="I567" s="2"/>
    </row>
    <row r="568" spans="1:9" ht="25.5" outlineLevel="7">
      <c r="A568" s="32" t="s">
        <v>233</v>
      </c>
      <c r="B568" s="33" t="s">
        <v>267</v>
      </c>
      <c r="C568" s="33" t="s">
        <v>274</v>
      </c>
      <c r="D568" s="32" t="s">
        <v>7</v>
      </c>
      <c r="E568" s="34" t="s">
        <v>347</v>
      </c>
      <c r="F568" s="17">
        <v>562</v>
      </c>
      <c r="G568" s="17">
        <v>562</v>
      </c>
      <c r="H568" s="17">
        <v>562</v>
      </c>
      <c r="I568" s="2"/>
    </row>
    <row r="569" spans="1:9" ht="25.5" outlineLevel="7">
      <c r="A569" s="32" t="s">
        <v>233</v>
      </c>
      <c r="B569" s="33" t="s">
        <v>267</v>
      </c>
      <c r="C569" s="33" t="s">
        <v>275</v>
      </c>
      <c r="D569" s="32"/>
      <c r="E569" s="34" t="s">
        <v>647</v>
      </c>
      <c r="F569" s="17">
        <f>F570</f>
        <v>23.2</v>
      </c>
      <c r="G569" s="17">
        <f t="shared" ref="G569:H569" si="278">G570</f>
        <v>23.2</v>
      </c>
      <c r="H569" s="17">
        <f t="shared" si="278"/>
        <v>23.2</v>
      </c>
      <c r="I569" s="2"/>
    </row>
    <row r="570" spans="1:9" ht="25.5" outlineLevel="7">
      <c r="A570" s="32" t="s">
        <v>233</v>
      </c>
      <c r="B570" s="33" t="s">
        <v>267</v>
      </c>
      <c r="C570" s="33" t="s">
        <v>276</v>
      </c>
      <c r="D570" s="32"/>
      <c r="E570" s="34" t="s">
        <v>648</v>
      </c>
      <c r="F570" s="17">
        <f>F571</f>
        <v>23.2</v>
      </c>
      <c r="G570" s="17">
        <f t="shared" ref="G570:H570" si="279">G571</f>
        <v>23.2</v>
      </c>
      <c r="H570" s="17">
        <f t="shared" si="279"/>
        <v>23.2</v>
      </c>
      <c r="I570" s="2"/>
    </row>
    <row r="571" spans="1:9" ht="25.5" outlineLevel="7">
      <c r="A571" s="32" t="s">
        <v>233</v>
      </c>
      <c r="B571" s="33" t="s">
        <v>267</v>
      </c>
      <c r="C571" s="33" t="s">
        <v>276</v>
      </c>
      <c r="D571" s="32">
        <v>200</v>
      </c>
      <c r="E571" s="34" t="s">
        <v>347</v>
      </c>
      <c r="F571" s="17">
        <v>23.2</v>
      </c>
      <c r="G571" s="17">
        <v>23.2</v>
      </c>
      <c r="H571" s="17">
        <v>23.2</v>
      </c>
      <c r="I571" s="2"/>
    </row>
    <row r="572" spans="1:9" ht="25.5" outlineLevel="4">
      <c r="A572" s="32" t="s">
        <v>233</v>
      </c>
      <c r="B572" s="33" t="s">
        <v>267</v>
      </c>
      <c r="C572" s="33" t="s">
        <v>277</v>
      </c>
      <c r="D572" s="32"/>
      <c r="E572" s="34" t="s">
        <v>561</v>
      </c>
      <c r="F572" s="17">
        <f>F573+F577</f>
        <v>2043.9</v>
      </c>
      <c r="G572" s="17">
        <f>G573+G577</f>
        <v>1543.9</v>
      </c>
      <c r="H572" s="17">
        <f>H573+H577</f>
        <v>1543.9</v>
      </c>
      <c r="I572" s="2"/>
    </row>
    <row r="573" spans="1:9" ht="25.5" outlineLevel="5">
      <c r="A573" s="32" t="s">
        <v>233</v>
      </c>
      <c r="B573" s="33" t="s">
        <v>267</v>
      </c>
      <c r="C573" s="33" t="s">
        <v>278</v>
      </c>
      <c r="D573" s="32"/>
      <c r="E573" s="34" t="s">
        <v>562</v>
      </c>
      <c r="F573" s="17">
        <f>F574</f>
        <v>1543.9</v>
      </c>
      <c r="G573" s="17">
        <f t="shared" ref="G573:H573" si="280">G574</f>
        <v>1543.9</v>
      </c>
      <c r="H573" s="17">
        <f t="shared" si="280"/>
        <v>1543.9</v>
      </c>
      <c r="I573" s="2"/>
    </row>
    <row r="574" spans="1:9" ht="25.5" outlineLevel="6">
      <c r="A574" s="32" t="s">
        <v>233</v>
      </c>
      <c r="B574" s="33" t="s">
        <v>267</v>
      </c>
      <c r="C574" s="33" t="s">
        <v>279</v>
      </c>
      <c r="D574" s="32"/>
      <c r="E574" s="34" t="s">
        <v>563</v>
      </c>
      <c r="F574" s="17">
        <f>F575+F576</f>
        <v>1543.9</v>
      </c>
      <c r="G574" s="17">
        <f t="shared" ref="G574:H574" si="281">G575+G576</f>
        <v>1543.9</v>
      </c>
      <c r="H574" s="17">
        <f t="shared" si="281"/>
        <v>1543.9</v>
      </c>
      <c r="I574" s="2"/>
    </row>
    <row r="575" spans="1:9" ht="63.75" outlineLevel="7">
      <c r="A575" s="32" t="s">
        <v>233</v>
      </c>
      <c r="B575" s="33" t="s">
        <v>267</v>
      </c>
      <c r="C575" s="33" t="s">
        <v>279</v>
      </c>
      <c r="D575" s="32" t="s">
        <v>6</v>
      </c>
      <c r="E575" s="34" t="s">
        <v>346</v>
      </c>
      <c r="F575" s="17">
        <v>1063.9000000000001</v>
      </c>
      <c r="G575" s="17">
        <v>1063.9000000000001</v>
      </c>
      <c r="H575" s="17">
        <v>1063.9000000000001</v>
      </c>
      <c r="I575" s="2"/>
    </row>
    <row r="576" spans="1:9" ht="25.5" outlineLevel="7">
      <c r="A576" s="32" t="s">
        <v>233</v>
      </c>
      <c r="B576" s="33" t="s">
        <v>267</v>
      </c>
      <c r="C576" s="33" t="s">
        <v>279</v>
      </c>
      <c r="D576" s="32" t="s">
        <v>7</v>
      </c>
      <c r="E576" s="34" t="s">
        <v>347</v>
      </c>
      <c r="F576" s="17">
        <v>480</v>
      </c>
      <c r="G576" s="17">
        <v>480</v>
      </c>
      <c r="H576" s="17">
        <v>480</v>
      </c>
      <c r="I576" s="2"/>
    </row>
    <row r="577" spans="1:9" outlineLevel="7">
      <c r="A577" s="32" t="s">
        <v>233</v>
      </c>
      <c r="B577" s="33" t="s">
        <v>267</v>
      </c>
      <c r="C577" s="33" t="s">
        <v>598</v>
      </c>
      <c r="D577" s="33"/>
      <c r="E577" s="34" t="s">
        <v>599</v>
      </c>
      <c r="F577" s="17">
        <f>F578</f>
        <v>500</v>
      </c>
      <c r="G577" s="17">
        <f t="shared" ref="G577:H577" si="282">G578</f>
        <v>0</v>
      </c>
      <c r="H577" s="17">
        <f t="shared" si="282"/>
        <v>0</v>
      </c>
      <c r="I577" s="2"/>
    </row>
    <row r="578" spans="1:9" ht="25.5" outlineLevel="7">
      <c r="A578" s="32" t="s">
        <v>233</v>
      </c>
      <c r="B578" s="33" t="s">
        <v>267</v>
      </c>
      <c r="C578" s="33" t="s">
        <v>598</v>
      </c>
      <c r="D578" s="33" t="s">
        <v>7</v>
      </c>
      <c r="E578" s="34" t="s">
        <v>347</v>
      </c>
      <c r="F578" s="17">
        <v>500</v>
      </c>
      <c r="G578" s="17">
        <v>0</v>
      </c>
      <c r="H578" s="17">
        <v>0</v>
      </c>
      <c r="I578" s="2"/>
    </row>
    <row r="579" spans="1:9" s="3" customFormat="1" ht="25.5">
      <c r="A579" s="37" t="s">
        <v>280</v>
      </c>
      <c r="B579" s="88"/>
      <c r="C579" s="88"/>
      <c r="D579" s="37"/>
      <c r="E579" s="38" t="s">
        <v>286</v>
      </c>
      <c r="F579" s="14">
        <f t="shared" ref="F579:F584" si="283">F580</f>
        <v>804.2</v>
      </c>
      <c r="G579" s="14">
        <f t="shared" ref="G579:H579" si="284">G580</f>
        <v>804.2</v>
      </c>
      <c r="H579" s="14">
        <f t="shared" si="284"/>
        <v>804.2</v>
      </c>
      <c r="I579" s="4"/>
    </row>
    <row r="580" spans="1:9" outlineLevel="1">
      <c r="A580" s="32" t="s">
        <v>280</v>
      </c>
      <c r="B580" s="33" t="s">
        <v>1</v>
      </c>
      <c r="C580" s="33"/>
      <c r="D580" s="32"/>
      <c r="E580" s="34" t="s">
        <v>287</v>
      </c>
      <c r="F580" s="17">
        <f t="shared" si="283"/>
        <v>804.2</v>
      </c>
      <c r="G580" s="17">
        <f t="shared" ref="G580:H580" si="285">G581</f>
        <v>804.2</v>
      </c>
      <c r="H580" s="17">
        <f t="shared" si="285"/>
        <v>804.2</v>
      </c>
      <c r="I580" s="2"/>
    </row>
    <row r="581" spans="1:9" ht="38.25" outlineLevel="2">
      <c r="A581" s="32" t="s">
        <v>280</v>
      </c>
      <c r="B581" s="33" t="s">
        <v>2</v>
      </c>
      <c r="C581" s="33"/>
      <c r="D581" s="32"/>
      <c r="E581" s="34" t="s">
        <v>297</v>
      </c>
      <c r="F581" s="17">
        <f t="shared" si="283"/>
        <v>804.2</v>
      </c>
      <c r="G581" s="17">
        <f t="shared" ref="G581:H581" si="286">G582</f>
        <v>804.2</v>
      </c>
      <c r="H581" s="17">
        <f t="shared" si="286"/>
        <v>804.2</v>
      </c>
      <c r="I581" s="2"/>
    </row>
    <row r="582" spans="1:9" outlineLevel="3">
      <c r="A582" s="32" t="s">
        <v>280</v>
      </c>
      <c r="B582" s="33" t="s">
        <v>2</v>
      </c>
      <c r="C582" s="33" t="s">
        <v>3</v>
      </c>
      <c r="D582" s="32"/>
      <c r="E582" s="34" t="s">
        <v>298</v>
      </c>
      <c r="F582" s="17">
        <f t="shared" si="283"/>
        <v>804.2</v>
      </c>
      <c r="G582" s="17">
        <f t="shared" ref="G582:H582" si="287">G583</f>
        <v>804.2</v>
      </c>
      <c r="H582" s="17">
        <f t="shared" si="287"/>
        <v>804.2</v>
      </c>
      <c r="I582" s="2"/>
    </row>
    <row r="583" spans="1:9" ht="38.25" outlineLevel="4">
      <c r="A583" s="32" t="s">
        <v>280</v>
      </c>
      <c r="B583" s="33" t="s">
        <v>2</v>
      </c>
      <c r="C583" s="33" t="s">
        <v>4</v>
      </c>
      <c r="D583" s="32"/>
      <c r="E583" s="34" t="s">
        <v>344</v>
      </c>
      <c r="F583" s="17">
        <f t="shared" si="283"/>
        <v>804.2</v>
      </c>
      <c r="G583" s="17">
        <f t="shared" ref="G583:H583" si="288">G584</f>
        <v>804.2</v>
      </c>
      <c r="H583" s="17">
        <f t="shared" si="288"/>
        <v>804.2</v>
      </c>
      <c r="I583" s="2"/>
    </row>
    <row r="584" spans="1:9" ht="25.5" outlineLevel="6">
      <c r="A584" s="32" t="s">
        <v>280</v>
      </c>
      <c r="B584" s="33" t="s">
        <v>2</v>
      </c>
      <c r="C584" s="33" t="s">
        <v>281</v>
      </c>
      <c r="D584" s="32"/>
      <c r="E584" s="34" t="s">
        <v>286</v>
      </c>
      <c r="F584" s="17">
        <f t="shared" si="283"/>
        <v>804.2</v>
      </c>
      <c r="G584" s="17">
        <f t="shared" ref="G584:H584" si="289">G585</f>
        <v>804.2</v>
      </c>
      <c r="H584" s="17">
        <f t="shared" si="289"/>
        <v>804.2</v>
      </c>
      <c r="I584" s="2"/>
    </row>
    <row r="585" spans="1:9" ht="63.75" outlineLevel="7">
      <c r="A585" s="32" t="s">
        <v>280</v>
      </c>
      <c r="B585" s="33" t="s">
        <v>2</v>
      </c>
      <c r="C585" s="33" t="s">
        <v>281</v>
      </c>
      <c r="D585" s="32" t="s">
        <v>6</v>
      </c>
      <c r="E585" s="34" t="s">
        <v>346</v>
      </c>
      <c r="F585" s="17">
        <v>804.2</v>
      </c>
      <c r="G585" s="17">
        <v>804.2</v>
      </c>
      <c r="H585" s="17">
        <v>804.2</v>
      </c>
      <c r="I585" s="2"/>
    </row>
    <row r="586" spans="1:9" ht="12.75" customHeight="1">
      <c r="E586" s="18"/>
      <c r="F586" s="19"/>
      <c r="G586" s="19"/>
      <c r="H586" s="29"/>
      <c r="I586" s="2"/>
    </row>
    <row r="587" spans="1:9" ht="12.75" customHeight="1">
      <c r="A587" s="6"/>
      <c r="B587" s="82"/>
      <c r="C587" s="82"/>
      <c r="D587" s="6"/>
      <c r="E587" s="6"/>
      <c r="F587" s="7"/>
      <c r="G587" s="7"/>
      <c r="H587" s="7"/>
      <c r="I587" s="2"/>
    </row>
    <row r="588" spans="1:9" ht="15.2" customHeight="1">
      <c r="E588" s="112"/>
      <c r="F588" s="113"/>
      <c r="G588" s="113"/>
      <c r="H588" s="113"/>
      <c r="I588" s="2"/>
    </row>
  </sheetData>
  <mergeCells count="15">
    <mergeCell ref="F1:H1"/>
    <mergeCell ref="A8:H8"/>
    <mergeCell ref="E588:H588"/>
    <mergeCell ref="A10:A11"/>
    <mergeCell ref="B10:B11"/>
    <mergeCell ref="C10:C11"/>
    <mergeCell ref="D10:D11"/>
    <mergeCell ref="E10:E11"/>
    <mergeCell ref="F10:H10"/>
    <mergeCell ref="E9:H9"/>
    <mergeCell ref="F2:H2"/>
    <mergeCell ref="F3:H3"/>
    <mergeCell ref="F4:H4"/>
    <mergeCell ref="F5:H5"/>
    <mergeCell ref="F6:H6"/>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G459"/>
  <sheetViews>
    <sheetView showGridLines="0" tabSelected="1" topLeftCell="A438" zoomScaleSheetLayoutView="100" workbookViewId="0">
      <selection activeCell="C120" sqref="C120"/>
    </sheetView>
  </sheetViews>
  <sheetFormatPr defaultColWidth="9.140625" defaultRowHeight="15" outlineLevelRow="4"/>
  <cols>
    <col min="1" max="1" width="10.7109375" style="79" customWidth="1"/>
    <col min="2" max="2" width="7.7109375" style="79" customWidth="1"/>
    <col min="3" max="3" width="58.7109375" style="83" customWidth="1"/>
    <col min="4" max="6" width="11.7109375" style="60" customWidth="1"/>
    <col min="7" max="7" width="9.140625" style="41" customWidth="1"/>
    <col min="8" max="16384" width="9.140625" style="41"/>
  </cols>
  <sheetData>
    <row r="1" spans="1:7" s="75" customFormat="1">
      <c r="A1" s="76"/>
      <c r="B1" s="76"/>
      <c r="C1" s="77"/>
      <c r="D1" s="101" t="s">
        <v>582</v>
      </c>
      <c r="E1" s="101"/>
      <c r="F1" s="101"/>
      <c r="G1" s="67"/>
    </row>
    <row r="2" spans="1:7" s="75" customFormat="1" ht="15" customHeight="1">
      <c r="A2" s="76"/>
      <c r="B2" s="76"/>
      <c r="C2" s="77"/>
      <c r="D2" s="109" t="s">
        <v>572</v>
      </c>
      <c r="E2" s="109"/>
      <c r="F2" s="109"/>
      <c r="G2" s="66"/>
    </row>
    <row r="3" spans="1:7" s="75" customFormat="1">
      <c r="A3" s="76"/>
      <c r="B3" s="76"/>
      <c r="C3" s="77"/>
      <c r="D3" s="101" t="s">
        <v>652</v>
      </c>
      <c r="E3" s="101"/>
      <c r="F3" s="101"/>
      <c r="G3" s="67"/>
    </row>
    <row r="4" spans="1:7" s="75" customFormat="1">
      <c r="A4" s="76"/>
      <c r="B4" s="76"/>
      <c r="C4" s="77"/>
      <c r="D4" s="101" t="s">
        <v>573</v>
      </c>
      <c r="E4" s="101"/>
      <c r="F4" s="101"/>
      <c r="G4" s="67"/>
    </row>
    <row r="5" spans="1:7" s="75" customFormat="1">
      <c r="A5" s="76"/>
      <c r="B5" s="76"/>
      <c r="C5" s="77"/>
      <c r="D5" s="101" t="s">
        <v>583</v>
      </c>
      <c r="E5" s="101"/>
      <c r="F5" s="101"/>
      <c r="G5" s="67"/>
    </row>
    <row r="6" spans="1:7" s="75" customFormat="1">
      <c r="A6" s="76"/>
      <c r="B6" s="76"/>
      <c r="C6" s="77"/>
      <c r="D6" s="101" t="s">
        <v>584</v>
      </c>
      <c r="E6" s="101"/>
      <c r="F6" s="101"/>
      <c r="G6" s="67"/>
    </row>
    <row r="7" spans="1:7" s="75" customFormat="1">
      <c r="A7" s="76"/>
      <c r="B7" s="76"/>
      <c r="C7" s="77"/>
      <c r="D7" s="77"/>
      <c r="E7" s="68"/>
      <c r="F7" s="68"/>
      <c r="G7" s="68"/>
    </row>
    <row r="8" spans="1:7" s="75" customFormat="1" ht="78.75" customHeight="1">
      <c r="A8" s="122" t="s">
        <v>653</v>
      </c>
      <c r="B8" s="122"/>
      <c r="C8" s="122"/>
      <c r="D8" s="122"/>
      <c r="E8" s="122"/>
      <c r="F8" s="122"/>
      <c r="G8" s="78"/>
    </row>
    <row r="9" spans="1:7">
      <c r="C9" s="39"/>
      <c r="D9" s="7"/>
      <c r="E9" s="7"/>
      <c r="F9" s="7"/>
      <c r="G9" s="2"/>
    </row>
    <row r="10" spans="1:7" ht="15.75" customHeight="1">
      <c r="C10" s="119"/>
      <c r="D10" s="120"/>
      <c r="E10" s="120"/>
      <c r="F10" s="120"/>
      <c r="G10" s="2"/>
    </row>
    <row r="11" spans="1:7" ht="12" customHeight="1">
      <c r="A11" s="115" t="s">
        <v>567</v>
      </c>
      <c r="B11" s="115" t="s">
        <v>568</v>
      </c>
      <c r="C11" s="114" t="s">
        <v>569</v>
      </c>
      <c r="D11" s="116" t="s">
        <v>609</v>
      </c>
      <c r="E11" s="117"/>
      <c r="F11" s="118"/>
      <c r="G11" s="2"/>
    </row>
    <row r="12" spans="1:7" ht="42.75" customHeight="1">
      <c r="A12" s="115"/>
      <c r="B12" s="115"/>
      <c r="C12" s="114"/>
      <c r="D12" s="22" t="s">
        <v>656</v>
      </c>
      <c r="E12" s="22" t="s">
        <v>657</v>
      </c>
      <c r="F12" s="22" t="s">
        <v>658</v>
      </c>
      <c r="G12" s="2"/>
    </row>
    <row r="13" spans="1:7" ht="15.75" customHeight="1">
      <c r="A13" s="80">
        <v>1</v>
      </c>
      <c r="B13" s="80">
        <v>2</v>
      </c>
      <c r="C13" s="21">
        <v>3</v>
      </c>
      <c r="D13" s="8">
        <v>4</v>
      </c>
      <c r="E13" s="8">
        <v>5</v>
      </c>
      <c r="F13" s="8">
        <v>6</v>
      </c>
      <c r="G13" s="2"/>
    </row>
    <row r="14" spans="1:7" s="51" customFormat="1" ht="15.75" customHeight="1">
      <c r="A14" s="81"/>
      <c r="B14" s="81"/>
      <c r="C14" s="10" t="s">
        <v>588</v>
      </c>
      <c r="D14" s="11">
        <f>D15+D91+D138+D160+D165+D248+D261+D278+D327+D360+D385+D401+D408+D424+D431+D441</f>
        <v>558855.90000000014</v>
      </c>
      <c r="E14" s="11">
        <f>E15+E91+E138+E160+E165+E248+E261+E278+E327+E360+E385+E401+E408+E424+E431+E441</f>
        <v>537233.1</v>
      </c>
      <c r="F14" s="11">
        <f>F15+F91+F138+F160+F165+F248+F261+F278+F327+F360+F385+F401+F408+F424+F431+F441</f>
        <v>526179.6</v>
      </c>
      <c r="G14" s="4"/>
    </row>
    <row r="15" spans="1:7" s="51" customFormat="1" ht="38.25">
      <c r="A15" s="33" t="s">
        <v>187</v>
      </c>
      <c r="B15" s="33"/>
      <c r="C15" s="34" t="s">
        <v>332</v>
      </c>
      <c r="D15" s="17">
        <f>D16+D34+D61+D71+D82</f>
        <v>306093.7</v>
      </c>
      <c r="E15" s="17">
        <f>E16+E34+E61+E71+E82</f>
        <v>290720</v>
      </c>
      <c r="F15" s="17">
        <f>F16+F34+F61+F71+F82</f>
        <v>283921.8</v>
      </c>
      <c r="G15" s="4"/>
    </row>
    <row r="16" spans="1:7" ht="25.5" outlineLevel="1">
      <c r="A16" s="33" t="s">
        <v>188</v>
      </c>
      <c r="B16" s="33"/>
      <c r="C16" s="34" t="s">
        <v>487</v>
      </c>
      <c r="D16" s="17">
        <f>D17+D29</f>
        <v>104623</v>
      </c>
      <c r="E16" s="17">
        <f>E17+E29</f>
        <v>93094.099999999991</v>
      </c>
      <c r="F16" s="17">
        <f>F17+F29</f>
        <v>91383.799999999988</v>
      </c>
      <c r="G16" s="2"/>
    </row>
    <row r="17" spans="1:7" ht="25.5" outlineLevel="2">
      <c r="A17" s="33" t="s">
        <v>189</v>
      </c>
      <c r="B17" s="33"/>
      <c r="C17" s="34" t="s">
        <v>488</v>
      </c>
      <c r="D17" s="17">
        <f>D18+D21+D23+D25+D27</f>
        <v>104285</v>
      </c>
      <c r="E17" s="17">
        <f t="shared" ref="E17:F17" si="0">E18+E21+E23+E25+E27</f>
        <v>92756.099999999991</v>
      </c>
      <c r="F17" s="17">
        <f t="shared" si="0"/>
        <v>91045.799999999988</v>
      </c>
      <c r="G17" s="2"/>
    </row>
    <row r="18" spans="1:7" ht="51" outlineLevel="3">
      <c r="A18" s="33" t="s">
        <v>229</v>
      </c>
      <c r="B18" s="33"/>
      <c r="C18" s="34" t="s">
        <v>522</v>
      </c>
      <c r="D18" s="17">
        <f>D19+D20</f>
        <v>5503.4000000000005</v>
      </c>
      <c r="E18" s="17">
        <f t="shared" ref="E18:F18" si="1">E19+E20</f>
        <v>5503.4000000000005</v>
      </c>
      <c r="F18" s="17">
        <f t="shared" si="1"/>
        <v>5503.4000000000005</v>
      </c>
      <c r="G18" s="2"/>
    </row>
    <row r="19" spans="1:7" ht="25.5" outlineLevel="4">
      <c r="A19" s="33" t="s">
        <v>229</v>
      </c>
      <c r="B19" s="33" t="s">
        <v>7</v>
      </c>
      <c r="C19" s="34" t="s">
        <v>347</v>
      </c>
      <c r="D19" s="17">
        <f>'№ 8 ведомственная'!F446</f>
        <v>137.6</v>
      </c>
      <c r="E19" s="17">
        <f>'№ 8 ведомственная'!G446</f>
        <v>137.6</v>
      </c>
      <c r="F19" s="17">
        <f>'№ 8 ведомственная'!H446</f>
        <v>137.6</v>
      </c>
      <c r="G19" s="2"/>
    </row>
    <row r="20" spans="1:7" outlineLevel="4">
      <c r="A20" s="33" t="s">
        <v>229</v>
      </c>
      <c r="B20" s="33" t="s">
        <v>24</v>
      </c>
      <c r="C20" s="34" t="s">
        <v>358</v>
      </c>
      <c r="D20" s="17">
        <f>'№ 8 ведомственная'!F447</f>
        <v>5365.8</v>
      </c>
      <c r="E20" s="17">
        <f>'№ 8 ведомственная'!G447</f>
        <v>5365.8</v>
      </c>
      <c r="F20" s="17">
        <f>'№ 8 ведомственная'!H447</f>
        <v>5365.8</v>
      </c>
      <c r="G20" s="2"/>
    </row>
    <row r="21" spans="1:7" ht="51" outlineLevel="3">
      <c r="A21" s="33" t="s">
        <v>190</v>
      </c>
      <c r="B21" s="33"/>
      <c r="C21" s="34" t="s">
        <v>489</v>
      </c>
      <c r="D21" s="17">
        <f>D22</f>
        <v>49049</v>
      </c>
      <c r="E21" s="17">
        <f t="shared" ref="E21:F21" si="2">E22</f>
        <v>49038.400000000001</v>
      </c>
      <c r="F21" s="17">
        <f t="shared" si="2"/>
        <v>49038.400000000001</v>
      </c>
      <c r="G21" s="2"/>
    </row>
    <row r="22" spans="1:7" ht="25.5" outlineLevel="4">
      <c r="A22" s="33" t="s">
        <v>190</v>
      </c>
      <c r="B22" s="33" t="s">
        <v>42</v>
      </c>
      <c r="C22" s="34" t="s">
        <v>373</v>
      </c>
      <c r="D22" s="17">
        <f>'№ 8 ведомственная'!F345</f>
        <v>49049</v>
      </c>
      <c r="E22" s="17">
        <f>'№ 8 ведомственная'!G345</f>
        <v>49038.400000000001</v>
      </c>
      <c r="F22" s="17">
        <f>'№ 8 ведомственная'!H345</f>
        <v>49038.400000000001</v>
      </c>
      <c r="G22" s="2"/>
    </row>
    <row r="23" spans="1:7" ht="38.25" outlineLevel="3">
      <c r="A23" s="33" t="s">
        <v>191</v>
      </c>
      <c r="B23" s="33"/>
      <c r="C23" s="34" t="s">
        <v>490</v>
      </c>
      <c r="D23" s="17">
        <f>D24</f>
        <v>48026.6</v>
      </c>
      <c r="E23" s="17">
        <f t="shared" ref="E23:F23" si="3">E24</f>
        <v>36426.6</v>
      </c>
      <c r="F23" s="17">
        <f t="shared" si="3"/>
        <v>34526.6</v>
      </c>
      <c r="G23" s="2"/>
    </row>
    <row r="24" spans="1:7" ht="25.5" outlineLevel="4">
      <c r="A24" s="33" t="s">
        <v>191</v>
      </c>
      <c r="B24" s="33" t="s">
        <v>42</v>
      </c>
      <c r="C24" s="34" t="s">
        <v>373</v>
      </c>
      <c r="D24" s="17">
        <f>'№ 8 ведомственная'!F347</f>
        <v>48026.6</v>
      </c>
      <c r="E24" s="17">
        <f>'№ 8 ведомственная'!G347</f>
        <v>36426.6</v>
      </c>
      <c r="F24" s="17">
        <f>'№ 8 ведомственная'!H347</f>
        <v>34526.6</v>
      </c>
      <c r="G24" s="2"/>
    </row>
    <row r="25" spans="1:7" outlineLevel="3">
      <c r="A25" s="33" t="s">
        <v>192</v>
      </c>
      <c r="B25" s="33"/>
      <c r="C25" s="34" t="s">
        <v>491</v>
      </c>
      <c r="D25" s="17">
        <f>D26</f>
        <v>1000</v>
      </c>
      <c r="E25" s="17">
        <f t="shared" ref="E25:F25" si="4">E26</f>
        <v>1000</v>
      </c>
      <c r="F25" s="17">
        <f t="shared" si="4"/>
        <v>1000</v>
      </c>
      <c r="G25" s="2"/>
    </row>
    <row r="26" spans="1:7" ht="25.5" outlineLevel="4">
      <c r="A26" s="33" t="s">
        <v>192</v>
      </c>
      <c r="B26" s="33" t="s">
        <v>42</v>
      </c>
      <c r="C26" s="34" t="s">
        <v>373</v>
      </c>
      <c r="D26" s="17">
        <f>'№ 8 ведомственная'!F349</f>
        <v>1000</v>
      </c>
      <c r="E26" s="17">
        <f>'№ 8 ведомственная'!G349</f>
        <v>1000</v>
      </c>
      <c r="F26" s="17">
        <f>'№ 8 ведомственная'!H349</f>
        <v>1000</v>
      </c>
      <c r="G26" s="2"/>
    </row>
    <row r="27" spans="1:7" ht="25.5" outlineLevel="3">
      <c r="A27" s="33" t="s">
        <v>193</v>
      </c>
      <c r="B27" s="33"/>
      <c r="C27" s="34" t="s">
        <v>492</v>
      </c>
      <c r="D27" s="17">
        <f>D28</f>
        <v>706</v>
      </c>
      <c r="E27" s="17">
        <f t="shared" ref="E27:F27" si="5">E28</f>
        <v>787.7</v>
      </c>
      <c r="F27" s="17">
        <f t="shared" si="5"/>
        <v>977.4</v>
      </c>
      <c r="G27" s="2"/>
    </row>
    <row r="28" spans="1:7" ht="25.5" outlineLevel="4">
      <c r="A28" s="33" t="s">
        <v>193</v>
      </c>
      <c r="B28" s="33" t="s">
        <v>42</v>
      </c>
      <c r="C28" s="34" t="s">
        <v>373</v>
      </c>
      <c r="D28" s="17">
        <f>'№ 8 ведомственная'!F351</f>
        <v>706</v>
      </c>
      <c r="E28" s="17">
        <f>'№ 8 ведомственная'!G351</f>
        <v>787.7</v>
      </c>
      <c r="F28" s="17">
        <f>'№ 8 ведомственная'!H351</f>
        <v>977.4</v>
      </c>
      <c r="G28" s="2"/>
    </row>
    <row r="29" spans="1:7" ht="25.5" outlineLevel="2">
      <c r="A29" s="33" t="s">
        <v>215</v>
      </c>
      <c r="B29" s="33"/>
      <c r="C29" s="34" t="s">
        <v>511</v>
      </c>
      <c r="D29" s="17">
        <f>D30+D32</f>
        <v>338</v>
      </c>
      <c r="E29" s="17">
        <f t="shared" ref="E29:F29" si="6">E30+E32</f>
        <v>338</v>
      </c>
      <c r="F29" s="17">
        <f t="shared" si="6"/>
        <v>338</v>
      </c>
      <c r="G29" s="2"/>
    </row>
    <row r="30" spans="1:7" ht="63.75" outlineLevel="3">
      <c r="A30" s="33" t="s">
        <v>227</v>
      </c>
      <c r="B30" s="33"/>
      <c r="C30" s="34" t="s">
        <v>521</v>
      </c>
      <c r="D30" s="17">
        <f>D31</f>
        <v>288</v>
      </c>
      <c r="E30" s="17">
        <f t="shared" ref="E30:F30" si="7">E31</f>
        <v>288</v>
      </c>
      <c r="F30" s="17">
        <f t="shared" si="7"/>
        <v>288</v>
      </c>
      <c r="G30" s="2"/>
    </row>
    <row r="31" spans="1:7" outlineLevel="4">
      <c r="A31" s="33" t="s">
        <v>227</v>
      </c>
      <c r="B31" s="33" t="s">
        <v>24</v>
      </c>
      <c r="C31" s="34" t="s">
        <v>358</v>
      </c>
      <c r="D31" s="17">
        <f>'№ 8 ведомственная'!F436</f>
        <v>288</v>
      </c>
      <c r="E31" s="17">
        <f>'№ 8 ведомственная'!G436</f>
        <v>288</v>
      </c>
      <c r="F31" s="17">
        <f>'№ 8 ведомственная'!H436</f>
        <v>288</v>
      </c>
      <c r="G31" s="2"/>
    </row>
    <row r="32" spans="1:7" outlineLevel="3">
      <c r="A32" s="33" t="s">
        <v>216</v>
      </c>
      <c r="B32" s="33"/>
      <c r="C32" s="34" t="s">
        <v>512</v>
      </c>
      <c r="D32" s="17">
        <f>D33</f>
        <v>50</v>
      </c>
      <c r="E32" s="17">
        <f t="shared" ref="E32:F32" si="8">E33</f>
        <v>50</v>
      </c>
      <c r="F32" s="17">
        <f t="shared" si="8"/>
        <v>50</v>
      </c>
      <c r="G32" s="2"/>
    </row>
    <row r="33" spans="1:7" ht="25.5" outlineLevel="4">
      <c r="A33" s="33" t="s">
        <v>216</v>
      </c>
      <c r="B33" s="33" t="s">
        <v>42</v>
      </c>
      <c r="C33" s="34" t="s">
        <v>373</v>
      </c>
      <c r="D33" s="17">
        <f>'№ 8 ведомственная'!F401</f>
        <v>50</v>
      </c>
      <c r="E33" s="17">
        <f>'№ 8 ведомственная'!G401</f>
        <v>50</v>
      </c>
      <c r="F33" s="17">
        <f>'№ 8 ведомственная'!H401</f>
        <v>50</v>
      </c>
      <c r="G33" s="2"/>
    </row>
    <row r="34" spans="1:7" ht="25.5" outlineLevel="1">
      <c r="A34" s="33" t="s">
        <v>195</v>
      </c>
      <c r="B34" s="33"/>
      <c r="C34" s="34" t="s">
        <v>493</v>
      </c>
      <c r="D34" s="17">
        <f>D35+D54</f>
        <v>164006.5</v>
      </c>
      <c r="E34" s="17">
        <f>E35+E54</f>
        <v>162342.6</v>
      </c>
      <c r="F34" s="17">
        <f>F35+F54</f>
        <v>156554.69999999998</v>
      </c>
      <c r="G34" s="2"/>
    </row>
    <row r="35" spans="1:7" ht="38.25" outlineLevel="2">
      <c r="A35" s="33" t="s">
        <v>196</v>
      </c>
      <c r="B35" s="33"/>
      <c r="C35" s="34" t="s">
        <v>494</v>
      </c>
      <c r="D35" s="17">
        <f>D38+D40+D44+D46+D48+D50+D42+D36+D52</f>
        <v>154418.20000000001</v>
      </c>
      <c r="E35" s="17">
        <f t="shared" ref="E35:F35" si="9">E38+E40+E44+E46+E48+E50+E42+E36+E52</f>
        <v>153804.30000000002</v>
      </c>
      <c r="F35" s="17">
        <f t="shared" si="9"/>
        <v>148016.4</v>
      </c>
      <c r="G35" s="2"/>
    </row>
    <row r="36" spans="1:7" ht="38.25" outlineLevel="2">
      <c r="A36" s="33" t="s">
        <v>683</v>
      </c>
      <c r="B36" s="32"/>
      <c r="C36" s="34" t="s">
        <v>684</v>
      </c>
      <c r="D36" s="17">
        <f>D37</f>
        <v>1812.9</v>
      </c>
      <c r="E36" s="17">
        <f t="shared" ref="E36:F36" si="10">E37</f>
        <v>1812.9</v>
      </c>
      <c r="F36" s="17">
        <f t="shared" si="10"/>
        <v>1812.9</v>
      </c>
      <c r="G36" s="2"/>
    </row>
    <row r="37" spans="1:7" ht="25.5" outlineLevel="2">
      <c r="A37" s="33" t="s">
        <v>683</v>
      </c>
      <c r="B37" s="32">
        <v>600</v>
      </c>
      <c r="C37" s="34" t="s">
        <v>373</v>
      </c>
      <c r="D37" s="17">
        <f>'№ 8 ведомственная'!F357</f>
        <v>1812.9</v>
      </c>
      <c r="E37" s="17">
        <f>'№ 8 ведомственная'!G357</f>
        <v>1812.9</v>
      </c>
      <c r="F37" s="17">
        <f>'№ 8 ведомственная'!H357</f>
        <v>1812.9</v>
      </c>
      <c r="G37" s="2"/>
    </row>
    <row r="38" spans="1:7" ht="63.75" outlineLevel="3">
      <c r="A38" s="33" t="s">
        <v>228</v>
      </c>
      <c r="B38" s="33"/>
      <c r="C38" s="34" t="s">
        <v>521</v>
      </c>
      <c r="D38" s="17">
        <f>D39</f>
        <v>1188</v>
      </c>
      <c r="E38" s="17">
        <f t="shared" ref="E38:F38" si="11">E39</f>
        <v>1188</v>
      </c>
      <c r="F38" s="17">
        <f t="shared" si="11"/>
        <v>1188</v>
      </c>
      <c r="G38" s="2"/>
    </row>
    <row r="39" spans="1:7" outlineLevel="4">
      <c r="A39" s="33" t="s">
        <v>228</v>
      </c>
      <c r="B39" s="33" t="s">
        <v>24</v>
      </c>
      <c r="C39" s="34" t="s">
        <v>358</v>
      </c>
      <c r="D39" s="17">
        <f>'№ 8 ведомственная'!F440</f>
        <v>1188</v>
      </c>
      <c r="E39" s="17">
        <f>'№ 8 ведомственная'!G440</f>
        <v>1188</v>
      </c>
      <c r="F39" s="17">
        <f>'№ 8 ведомственная'!H440</f>
        <v>1188</v>
      </c>
      <c r="G39" s="2"/>
    </row>
    <row r="40" spans="1:7" ht="38.25" outlineLevel="3">
      <c r="A40" s="33" t="s">
        <v>197</v>
      </c>
      <c r="B40" s="33"/>
      <c r="C40" s="34" t="s">
        <v>495</v>
      </c>
      <c r="D40" s="17">
        <f>D41</f>
        <v>105686.6</v>
      </c>
      <c r="E40" s="17">
        <f t="shared" ref="E40:F40" si="12">E41</f>
        <v>106174.5</v>
      </c>
      <c r="F40" s="17">
        <f t="shared" si="12"/>
        <v>106174.5</v>
      </c>
      <c r="G40" s="2"/>
    </row>
    <row r="41" spans="1:7" ht="25.5" outlineLevel="4">
      <c r="A41" s="33" t="s">
        <v>197</v>
      </c>
      <c r="B41" s="33" t="s">
        <v>42</v>
      </c>
      <c r="C41" s="34" t="s">
        <v>373</v>
      </c>
      <c r="D41" s="17">
        <f>'№ 8 ведомственная'!F359</f>
        <v>105686.6</v>
      </c>
      <c r="E41" s="17">
        <f>'№ 8 ведомственная'!G359</f>
        <v>106174.5</v>
      </c>
      <c r="F41" s="17">
        <f>'№ 8 ведомственная'!H359</f>
        <v>106174.5</v>
      </c>
      <c r="G41" s="2"/>
    </row>
    <row r="42" spans="1:7" ht="38.25" outlineLevel="4">
      <c r="A42" s="33" t="s">
        <v>668</v>
      </c>
      <c r="B42" s="32"/>
      <c r="C42" s="34" t="s">
        <v>669</v>
      </c>
      <c r="D42" s="17">
        <f>D43</f>
        <v>86.7</v>
      </c>
      <c r="E42" s="17">
        <f t="shared" ref="E42:F42" si="13">E43</f>
        <v>86.7</v>
      </c>
      <c r="F42" s="17">
        <f t="shared" si="13"/>
        <v>86.7</v>
      </c>
      <c r="G42" s="2"/>
    </row>
    <row r="43" spans="1:7" ht="25.5" outlineLevel="4">
      <c r="A43" s="33" t="s">
        <v>668</v>
      </c>
      <c r="B43" s="32">
        <v>600</v>
      </c>
      <c r="C43" s="34" t="s">
        <v>373</v>
      </c>
      <c r="D43" s="17">
        <f>'№ 8 ведомственная'!F361</f>
        <v>86.7</v>
      </c>
      <c r="E43" s="17">
        <f>'№ 8 ведомственная'!G361</f>
        <v>86.7</v>
      </c>
      <c r="F43" s="17">
        <f>'№ 8 ведомственная'!H361</f>
        <v>86.7</v>
      </c>
      <c r="G43" s="2"/>
    </row>
    <row r="44" spans="1:7" outlineLevel="3">
      <c r="A44" s="33" t="s">
        <v>217</v>
      </c>
      <c r="B44" s="33"/>
      <c r="C44" s="34" t="s">
        <v>513</v>
      </c>
      <c r="D44" s="17">
        <f>D45</f>
        <v>50</v>
      </c>
      <c r="E44" s="17">
        <f t="shared" ref="E44:F44" si="14">E45</f>
        <v>50</v>
      </c>
      <c r="F44" s="17">
        <f t="shared" si="14"/>
        <v>50</v>
      </c>
      <c r="G44" s="2"/>
    </row>
    <row r="45" spans="1:7" ht="25.5" outlineLevel="4">
      <c r="A45" s="33" t="s">
        <v>217</v>
      </c>
      <c r="B45" s="33" t="s">
        <v>42</v>
      </c>
      <c r="C45" s="34" t="s">
        <v>373</v>
      </c>
      <c r="D45" s="17">
        <f>'№ 8 ведомственная'!F405</f>
        <v>50</v>
      </c>
      <c r="E45" s="17">
        <f>'№ 8 ведомственная'!G405</f>
        <v>50</v>
      </c>
      <c r="F45" s="17">
        <f>'№ 8 ведомственная'!H405</f>
        <v>50</v>
      </c>
      <c r="G45" s="2"/>
    </row>
    <row r="46" spans="1:7" ht="38.25" outlineLevel="3">
      <c r="A46" s="33" t="s">
        <v>198</v>
      </c>
      <c r="B46" s="33"/>
      <c r="C46" s="34" t="s">
        <v>496</v>
      </c>
      <c r="D46" s="17">
        <f>D47</f>
        <v>38781.1</v>
      </c>
      <c r="E46" s="17">
        <f t="shared" ref="E46:F46" si="15">E47</f>
        <v>35350.6</v>
      </c>
      <c r="F46" s="17">
        <f t="shared" si="15"/>
        <v>32631.1</v>
      </c>
      <c r="G46" s="2"/>
    </row>
    <row r="47" spans="1:7" ht="25.5" outlineLevel="4">
      <c r="A47" s="33" t="s">
        <v>198</v>
      </c>
      <c r="B47" s="33" t="s">
        <v>42</v>
      </c>
      <c r="C47" s="34" t="s">
        <v>373</v>
      </c>
      <c r="D47" s="17">
        <f>'№ 8 ведомственная'!F363</f>
        <v>38781.1</v>
      </c>
      <c r="E47" s="17">
        <f>'№ 8 ведомственная'!G363</f>
        <v>35350.6</v>
      </c>
      <c r="F47" s="17">
        <f>'№ 8 ведомственная'!H363</f>
        <v>32631.1</v>
      </c>
      <c r="G47" s="2"/>
    </row>
    <row r="48" spans="1:7" ht="25.5" outlineLevel="3">
      <c r="A48" s="33" t="s">
        <v>199</v>
      </c>
      <c r="B48" s="33"/>
      <c r="C48" s="34" t="s">
        <v>497</v>
      </c>
      <c r="D48" s="17">
        <f>D49</f>
        <v>2800</v>
      </c>
      <c r="E48" s="17">
        <f t="shared" ref="E48:F48" si="16">E49</f>
        <v>2800</v>
      </c>
      <c r="F48" s="17">
        <f t="shared" si="16"/>
        <v>2800</v>
      </c>
      <c r="G48" s="2"/>
    </row>
    <row r="49" spans="1:7" ht="25.5" outlineLevel="4">
      <c r="A49" s="33" t="s">
        <v>199</v>
      </c>
      <c r="B49" s="33" t="s">
        <v>42</v>
      </c>
      <c r="C49" s="34" t="s">
        <v>373</v>
      </c>
      <c r="D49" s="17">
        <f>'№ 8 ведомственная'!F365</f>
        <v>2800</v>
      </c>
      <c r="E49" s="17">
        <f>'№ 8 ведомственная'!G365</f>
        <v>2800</v>
      </c>
      <c r="F49" s="17">
        <f>'№ 8 ведомственная'!H365</f>
        <v>2800</v>
      </c>
      <c r="G49" s="2"/>
    </row>
    <row r="50" spans="1:7" ht="25.5" outlineLevel="3">
      <c r="A50" s="33" t="s">
        <v>200</v>
      </c>
      <c r="B50" s="33"/>
      <c r="C50" s="34" t="s">
        <v>498</v>
      </c>
      <c r="D50" s="17">
        <f>D51</f>
        <v>4003</v>
      </c>
      <c r="E50" s="17">
        <f t="shared" ref="E50:F50" si="17">E51</f>
        <v>6331.7</v>
      </c>
      <c r="F50" s="17">
        <f t="shared" si="17"/>
        <v>3263.3</v>
      </c>
      <c r="G50" s="2"/>
    </row>
    <row r="51" spans="1:7" ht="25.5" outlineLevel="4">
      <c r="A51" s="33" t="s">
        <v>200</v>
      </c>
      <c r="B51" s="33" t="s">
        <v>42</v>
      </c>
      <c r="C51" s="34" t="s">
        <v>373</v>
      </c>
      <c r="D51" s="17">
        <f>'№ 8 ведомственная'!F367</f>
        <v>4003</v>
      </c>
      <c r="E51" s="17">
        <f>'№ 8 ведомственная'!G367</f>
        <v>6331.7</v>
      </c>
      <c r="F51" s="17">
        <f>'№ 8 ведомственная'!H367</f>
        <v>3263.3</v>
      </c>
      <c r="G51" s="2"/>
    </row>
    <row r="52" spans="1:7" ht="38.25" outlineLevel="4">
      <c r="A52" s="33" t="s">
        <v>694</v>
      </c>
      <c r="B52" s="32"/>
      <c r="C52" s="34" t="s">
        <v>695</v>
      </c>
      <c r="D52" s="17">
        <f>D53</f>
        <v>9.9</v>
      </c>
      <c r="E52" s="17">
        <f t="shared" ref="E52:F52" si="18">E53</f>
        <v>9.9</v>
      </c>
      <c r="F52" s="17">
        <f t="shared" si="18"/>
        <v>9.9</v>
      </c>
      <c r="G52" s="2"/>
    </row>
    <row r="53" spans="1:7" ht="25.5" outlineLevel="4">
      <c r="A53" s="33" t="s">
        <v>694</v>
      </c>
      <c r="B53" s="32" t="s">
        <v>42</v>
      </c>
      <c r="C53" s="34" t="s">
        <v>373</v>
      </c>
      <c r="D53" s="17">
        <f>'№ 8 ведомственная'!F369</f>
        <v>9.9</v>
      </c>
      <c r="E53" s="17">
        <f>'№ 8 ведомственная'!G369</f>
        <v>9.9</v>
      </c>
      <c r="F53" s="17">
        <f>'№ 8 ведомственная'!H369</f>
        <v>9.9</v>
      </c>
      <c r="G53" s="2"/>
    </row>
    <row r="54" spans="1:7" outlineLevel="2">
      <c r="A54" s="33" t="s">
        <v>201</v>
      </c>
      <c r="B54" s="33"/>
      <c r="C54" s="34" t="s">
        <v>499</v>
      </c>
      <c r="D54" s="17">
        <f>D57+D59+D55</f>
        <v>9588.2999999999993</v>
      </c>
      <c r="E54" s="17">
        <f t="shared" ref="E54:F54" si="19">E57+E59+E55</f>
        <v>8538.2999999999993</v>
      </c>
      <c r="F54" s="17">
        <f t="shared" si="19"/>
        <v>8538.2999999999993</v>
      </c>
      <c r="G54" s="2"/>
    </row>
    <row r="55" spans="1:7" ht="76.5" outlineLevel="2">
      <c r="A55" s="33" t="s">
        <v>670</v>
      </c>
      <c r="B55" s="32"/>
      <c r="C55" s="34" t="s">
        <v>671</v>
      </c>
      <c r="D55" s="17">
        <f>D56</f>
        <v>1830.8</v>
      </c>
      <c r="E55" s="17">
        <f t="shared" ref="E55:F55" si="20">E56</f>
        <v>1830.8</v>
      </c>
      <c r="F55" s="17">
        <f t="shared" si="20"/>
        <v>1830.8</v>
      </c>
      <c r="G55" s="2"/>
    </row>
    <row r="56" spans="1:7" ht="25.5" outlineLevel="2">
      <c r="A56" s="33" t="s">
        <v>670</v>
      </c>
      <c r="B56" s="32">
        <v>600</v>
      </c>
      <c r="C56" s="34" t="s">
        <v>373</v>
      </c>
      <c r="D56" s="17">
        <f>'№ 8 ведомственная'!F372</f>
        <v>1830.8</v>
      </c>
      <c r="E56" s="17">
        <f>'№ 8 ведомственная'!G372</f>
        <v>1830.8</v>
      </c>
      <c r="F56" s="17">
        <f>'№ 8 ведомственная'!H372</f>
        <v>1830.8</v>
      </c>
      <c r="G56" s="2"/>
    </row>
    <row r="57" spans="1:7" ht="25.5" outlineLevel="3">
      <c r="A57" s="33" t="s">
        <v>202</v>
      </c>
      <c r="B57" s="33"/>
      <c r="C57" s="34" t="s">
        <v>500</v>
      </c>
      <c r="D57" s="17">
        <f>D58</f>
        <v>3505.5</v>
      </c>
      <c r="E57" s="17">
        <f t="shared" ref="E57:F57" si="21">E58</f>
        <v>2455.5</v>
      </c>
      <c r="F57" s="17">
        <f t="shared" si="21"/>
        <v>2455.5</v>
      </c>
      <c r="G57" s="2"/>
    </row>
    <row r="58" spans="1:7" ht="25.5" outlineLevel="4">
      <c r="A58" s="33" t="s">
        <v>202</v>
      </c>
      <c r="B58" s="33" t="s">
        <v>42</v>
      </c>
      <c r="C58" s="34" t="s">
        <v>373</v>
      </c>
      <c r="D58" s="17">
        <f>'№ 8 ведомственная'!F374</f>
        <v>3505.5</v>
      </c>
      <c r="E58" s="17">
        <f>'№ 8 ведомственная'!G374</f>
        <v>2455.5</v>
      </c>
      <c r="F58" s="17">
        <f>'№ 8 ведомственная'!H374</f>
        <v>2455.5</v>
      </c>
      <c r="G58" s="2"/>
    </row>
    <row r="59" spans="1:7" ht="25.5" outlineLevel="3">
      <c r="A59" s="33" t="s">
        <v>203</v>
      </c>
      <c r="B59" s="33"/>
      <c r="C59" s="34" t="s">
        <v>501</v>
      </c>
      <c r="D59" s="17">
        <f>D60</f>
        <v>4252</v>
      </c>
      <c r="E59" s="17">
        <f t="shared" ref="E59:F59" si="22">E60</f>
        <v>4252</v>
      </c>
      <c r="F59" s="17">
        <f t="shared" si="22"/>
        <v>4252</v>
      </c>
      <c r="G59" s="2"/>
    </row>
    <row r="60" spans="1:7" ht="25.5" outlineLevel="4">
      <c r="A60" s="33" t="s">
        <v>203</v>
      </c>
      <c r="B60" s="33" t="s">
        <v>42</v>
      </c>
      <c r="C60" s="34" t="s">
        <v>373</v>
      </c>
      <c r="D60" s="17">
        <f>'№ 8 ведомственная'!F376</f>
        <v>4252</v>
      </c>
      <c r="E60" s="17">
        <f>'№ 8 ведомственная'!G376</f>
        <v>4252</v>
      </c>
      <c r="F60" s="17">
        <f>'№ 8 ведомственная'!H376</f>
        <v>4252</v>
      </c>
      <c r="G60" s="2"/>
    </row>
    <row r="61" spans="1:7" ht="25.5" outlineLevel="1">
      <c r="A61" s="33" t="s">
        <v>211</v>
      </c>
      <c r="B61" s="33"/>
      <c r="C61" s="34" t="s">
        <v>508</v>
      </c>
      <c r="D61" s="17">
        <f>D62</f>
        <v>17008.300000000003</v>
      </c>
      <c r="E61" s="17">
        <f t="shared" ref="E61:F61" si="23">E62</f>
        <v>16008.300000000001</v>
      </c>
      <c r="F61" s="17">
        <f t="shared" si="23"/>
        <v>16008.300000000001</v>
      </c>
      <c r="G61" s="2"/>
    </row>
    <row r="62" spans="1:7" ht="30.75" customHeight="1" outlineLevel="2">
      <c r="A62" s="33" t="s">
        <v>212</v>
      </c>
      <c r="B62" s="33"/>
      <c r="C62" s="34" t="s">
        <v>509</v>
      </c>
      <c r="D62" s="17">
        <f>D65+D67+D63+D69</f>
        <v>17008.300000000003</v>
      </c>
      <c r="E62" s="17">
        <f t="shared" ref="E62:F62" si="24">E65+E67+E63+E69</f>
        <v>16008.300000000001</v>
      </c>
      <c r="F62" s="17">
        <f t="shared" si="24"/>
        <v>16008.300000000001</v>
      </c>
      <c r="G62" s="2"/>
    </row>
    <row r="63" spans="1:7" ht="30.75" customHeight="1" outlineLevel="2">
      <c r="A63" s="33" t="s">
        <v>676</v>
      </c>
      <c r="B63" s="33"/>
      <c r="C63" s="34" t="s">
        <v>677</v>
      </c>
      <c r="D63" s="17">
        <f>D64</f>
        <v>2097.9</v>
      </c>
      <c r="E63" s="17">
        <f t="shared" ref="E63:F63" si="25">E64</f>
        <v>2097.9</v>
      </c>
      <c r="F63" s="17">
        <f t="shared" si="25"/>
        <v>2097.9</v>
      </c>
      <c r="G63" s="2"/>
    </row>
    <row r="64" spans="1:7" ht="30.75" customHeight="1" outlineLevel="2">
      <c r="A64" s="33" t="s">
        <v>676</v>
      </c>
      <c r="B64" s="33" t="s">
        <v>42</v>
      </c>
      <c r="C64" s="34" t="s">
        <v>373</v>
      </c>
      <c r="D64" s="17">
        <f>'№ 8 ведомственная'!F391</f>
        <v>2097.9</v>
      </c>
      <c r="E64" s="17">
        <f>'№ 8 ведомственная'!G391</f>
        <v>2097.9</v>
      </c>
      <c r="F64" s="17">
        <f>'№ 8 ведомственная'!H391</f>
        <v>2097.9</v>
      </c>
      <c r="G64" s="2"/>
    </row>
    <row r="65" spans="1:7" ht="38.25" outlineLevel="3">
      <c r="A65" s="33" t="s">
        <v>213</v>
      </c>
      <c r="B65" s="33"/>
      <c r="C65" s="34" t="s">
        <v>510</v>
      </c>
      <c r="D65" s="17">
        <f>D66</f>
        <v>12832.2</v>
      </c>
      <c r="E65" s="17">
        <f t="shared" ref="E65:F65" si="26">E66</f>
        <v>11832.2</v>
      </c>
      <c r="F65" s="17">
        <f t="shared" si="26"/>
        <v>11832.2</v>
      </c>
      <c r="G65" s="2"/>
    </row>
    <row r="66" spans="1:7" ht="25.5" outlineLevel="4">
      <c r="A66" s="33" t="s">
        <v>213</v>
      </c>
      <c r="B66" s="33" t="s">
        <v>42</v>
      </c>
      <c r="C66" s="34" t="s">
        <v>373</v>
      </c>
      <c r="D66" s="17">
        <f>'№ 8 ведомственная'!F393</f>
        <v>12832.2</v>
      </c>
      <c r="E66" s="17">
        <f>'№ 8 ведомственная'!G393</f>
        <v>11832.2</v>
      </c>
      <c r="F66" s="17">
        <f>'№ 8 ведомственная'!H393</f>
        <v>11832.2</v>
      </c>
      <c r="G66" s="2"/>
    </row>
    <row r="67" spans="1:7" ht="38.25" outlineLevel="3">
      <c r="A67" s="33" t="s">
        <v>232</v>
      </c>
      <c r="B67" s="33"/>
      <c r="C67" s="34" t="s">
        <v>523</v>
      </c>
      <c r="D67" s="17">
        <f>D68</f>
        <v>2057.1999999999998</v>
      </c>
      <c r="E67" s="17">
        <f t="shared" ref="E67:F67" si="27">E68</f>
        <v>2057.1999999999998</v>
      </c>
      <c r="F67" s="17">
        <f t="shared" si="27"/>
        <v>2057.1999999999998</v>
      </c>
      <c r="G67" s="2"/>
    </row>
    <row r="68" spans="1:7" ht="25.5" outlineLevel="4">
      <c r="A68" s="33" t="s">
        <v>232</v>
      </c>
      <c r="B68" s="33" t="s">
        <v>42</v>
      </c>
      <c r="C68" s="34" t="s">
        <v>373</v>
      </c>
      <c r="D68" s="17">
        <f>'№ 8 ведомственная'!F454</f>
        <v>2057.1999999999998</v>
      </c>
      <c r="E68" s="17">
        <f>'№ 8 ведомственная'!G454</f>
        <v>2057.1999999999998</v>
      </c>
      <c r="F68" s="17">
        <f>'№ 8 ведомственная'!H454</f>
        <v>2057.1999999999998</v>
      </c>
      <c r="G68" s="2"/>
    </row>
    <row r="69" spans="1:7" ht="38.25" outlineLevel="4">
      <c r="A69" s="33" t="s">
        <v>692</v>
      </c>
      <c r="B69" s="32"/>
      <c r="C69" s="34" t="s">
        <v>691</v>
      </c>
      <c r="D69" s="17">
        <f>D70</f>
        <v>21</v>
      </c>
      <c r="E69" s="17">
        <f t="shared" ref="E69:F69" si="28">E70</f>
        <v>21</v>
      </c>
      <c r="F69" s="17">
        <f t="shared" si="28"/>
        <v>21</v>
      </c>
      <c r="G69" s="2"/>
    </row>
    <row r="70" spans="1:7" ht="25.5" outlineLevel="4">
      <c r="A70" s="33" t="s">
        <v>692</v>
      </c>
      <c r="B70" s="32" t="s">
        <v>42</v>
      </c>
      <c r="C70" s="34" t="s">
        <v>373</v>
      </c>
      <c r="D70" s="17">
        <f>'№ 8 ведомственная'!F395</f>
        <v>21</v>
      </c>
      <c r="E70" s="17">
        <f>'№ 8 ведомственная'!G395</f>
        <v>21</v>
      </c>
      <c r="F70" s="17">
        <f>'№ 8 ведомственная'!H395</f>
        <v>21</v>
      </c>
      <c r="G70" s="2"/>
    </row>
    <row r="71" spans="1:7" outlineLevel="1">
      <c r="A71" s="33" t="s">
        <v>219</v>
      </c>
      <c r="B71" s="33"/>
      <c r="C71" s="34" t="s">
        <v>514</v>
      </c>
      <c r="D71" s="17">
        <f>D72+D77</f>
        <v>5164.8999999999996</v>
      </c>
      <c r="E71" s="17">
        <f t="shared" ref="E71:F71" si="29">E72+E77</f>
        <v>3984</v>
      </c>
      <c r="F71" s="17">
        <f t="shared" si="29"/>
        <v>4684</v>
      </c>
      <c r="G71" s="2"/>
    </row>
    <row r="72" spans="1:7" ht="25.5" outlineLevel="2">
      <c r="A72" s="33" t="s">
        <v>220</v>
      </c>
      <c r="B72" s="33"/>
      <c r="C72" s="34" t="s">
        <v>515</v>
      </c>
      <c r="D72" s="17">
        <f>D73+D75</f>
        <v>3495.8</v>
      </c>
      <c r="E72" s="17">
        <f t="shared" ref="E72:F72" si="30">E73+E75</f>
        <v>2314.9</v>
      </c>
      <c r="F72" s="17">
        <f t="shared" si="30"/>
        <v>3014.9</v>
      </c>
      <c r="G72" s="2"/>
    </row>
    <row r="73" spans="1:7" ht="25.5" outlineLevel="3">
      <c r="A73" s="33" t="s">
        <v>221</v>
      </c>
      <c r="B73" s="33"/>
      <c r="C73" s="34" t="s">
        <v>516</v>
      </c>
      <c r="D73" s="17">
        <f>D74</f>
        <v>2114.9</v>
      </c>
      <c r="E73" s="17">
        <f t="shared" ref="E73:F73" si="31">E74</f>
        <v>1614.9</v>
      </c>
      <c r="F73" s="17">
        <f t="shared" si="31"/>
        <v>1614.9</v>
      </c>
      <c r="G73" s="2"/>
    </row>
    <row r="74" spans="1:7" ht="25.5" outlineLevel="4">
      <c r="A74" s="33" t="s">
        <v>221</v>
      </c>
      <c r="B74" s="33" t="s">
        <v>42</v>
      </c>
      <c r="C74" s="34" t="s">
        <v>373</v>
      </c>
      <c r="D74" s="17">
        <f>'№ 8 ведомственная'!F411</f>
        <v>2114.9</v>
      </c>
      <c r="E74" s="17">
        <f>'№ 8 ведомственная'!G411</f>
        <v>1614.9</v>
      </c>
      <c r="F74" s="17">
        <f>'№ 8 ведомственная'!H411</f>
        <v>1614.9</v>
      </c>
      <c r="G74" s="2"/>
    </row>
    <row r="75" spans="1:7" ht="25.5" outlineLevel="3">
      <c r="A75" s="33" t="s">
        <v>595</v>
      </c>
      <c r="B75" s="33"/>
      <c r="C75" s="34" t="s">
        <v>596</v>
      </c>
      <c r="D75" s="17">
        <f>D76</f>
        <v>1380.9</v>
      </c>
      <c r="E75" s="17">
        <f t="shared" ref="E75:F75" si="32">E76</f>
        <v>700</v>
      </c>
      <c r="F75" s="17">
        <f t="shared" si="32"/>
        <v>1400</v>
      </c>
      <c r="G75" s="2"/>
    </row>
    <row r="76" spans="1:7" ht="25.5" outlineLevel="4">
      <c r="A76" s="33" t="s">
        <v>595</v>
      </c>
      <c r="B76" s="33" t="s">
        <v>42</v>
      </c>
      <c r="C76" s="34" t="s">
        <v>373</v>
      </c>
      <c r="D76" s="17">
        <f>'№ 8 ведомственная'!F413</f>
        <v>1380.9</v>
      </c>
      <c r="E76" s="17">
        <f>'№ 8 ведомственная'!G413</f>
        <v>700</v>
      </c>
      <c r="F76" s="17">
        <f>'№ 8 ведомственная'!H413</f>
        <v>1400</v>
      </c>
      <c r="G76" s="2"/>
    </row>
    <row r="77" spans="1:7" outlineLevel="4">
      <c r="A77" s="33" t="s">
        <v>673</v>
      </c>
      <c r="B77" s="33"/>
      <c r="C77" s="34" t="s">
        <v>674</v>
      </c>
      <c r="D77" s="17">
        <f>D78+D80</f>
        <v>1669.1</v>
      </c>
      <c r="E77" s="17">
        <f t="shared" ref="E77:F77" si="33">E78+E80</f>
        <v>1669.1</v>
      </c>
      <c r="F77" s="17">
        <f t="shared" si="33"/>
        <v>1669.1</v>
      </c>
      <c r="G77" s="2"/>
    </row>
    <row r="78" spans="1:7" ht="38.25" outlineLevel="4">
      <c r="A78" s="33" t="s">
        <v>672</v>
      </c>
      <c r="B78" s="33"/>
      <c r="C78" s="34" t="s">
        <v>675</v>
      </c>
      <c r="D78" s="17">
        <f>D79</f>
        <v>1584</v>
      </c>
      <c r="E78" s="17">
        <f t="shared" ref="E78:F78" si="34">E79</f>
        <v>1584</v>
      </c>
      <c r="F78" s="17">
        <f t="shared" si="34"/>
        <v>1584</v>
      </c>
      <c r="G78" s="2"/>
    </row>
    <row r="79" spans="1:7" ht="25.5" outlineLevel="4">
      <c r="A79" s="33" t="s">
        <v>672</v>
      </c>
      <c r="B79" s="33" t="s">
        <v>42</v>
      </c>
      <c r="C79" s="34" t="s">
        <v>373</v>
      </c>
      <c r="D79" s="17">
        <f>'№ 8 ведомственная'!F418</f>
        <v>1584</v>
      </c>
      <c r="E79" s="17">
        <f>'№ 8 ведомственная'!G418</f>
        <v>1584</v>
      </c>
      <c r="F79" s="17">
        <f>'№ 8 ведомственная'!H418</f>
        <v>1584</v>
      </c>
      <c r="G79" s="2"/>
    </row>
    <row r="80" spans="1:7" outlineLevel="4">
      <c r="A80" s="33" t="s">
        <v>696</v>
      </c>
      <c r="B80" s="33"/>
      <c r="C80" s="34" t="s">
        <v>697</v>
      </c>
      <c r="D80" s="17">
        <f>D81</f>
        <v>85.1</v>
      </c>
      <c r="E80" s="17">
        <f t="shared" ref="E80:F80" si="35">E81</f>
        <v>85.1</v>
      </c>
      <c r="F80" s="17">
        <f t="shared" si="35"/>
        <v>85.1</v>
      </c>
      <c r="G80" s="2"/>
    </row>
    <row r="81" spans="1:7" ht="25.5" outlineLevel="4">
      <c r="A81" s="33" t="s">
        <v>696</v>
      </c>
      <c r="B81" s="33" t="s">
        <v>42</v>
      </c>
      <c r="C81" s="34" t="s">
        <v>373</v>
      </c>
      <c r="D81" s="17">
        <f>'№ 8 ведомственная'!F416</f>
        <v>85.1</v>
      </c>
      <c r="E81" s="17">
        <f>'№ 8 ведомственная'!G416</f>
        <v>85.1</v>
      </c>
      <c r="F81" s="17">
        <f>'№ 8 ведомственная'!H416</f>
        <v>85.1</v>
      </c>
      <c r="G81" s="2"/>
    </row>
    <row r="82" spans="1:7" ht="25.5" outlineLevel="1">
      <c r="A82" s="33" t="s">
        <v>223</v>
      </c>
      <c r="B82" s="33"/>
      <c r="C82" s="34" t="s">
        <v>517</v>
      </c>
      <c r="D82" s="17">
        <f>D83</f>
        <v>15291</v>
      </c>
      <c r="E82" s="17">
        <f t="shared" ref="E82:F82" si="36">E83</f>
        <v>15291</v>
      </c>
      <c r="F82" s="17">
        <f t="shared" si="36"/>
        <v>15291</v>
      </c>
      <c r="G82" s="2"/>
    </row>
    <row r="83" spans="1:7" ht="25.5" outlineLevel="2">
      <c r="A83" s="33" t="s">
        <v>224</v>
      </c>
      <c r="B83" s="33"/>
      <c r="C83" s="34" t="s">
        <v>518</v>
      </c>
      <c r="D83" s="17">
        <f>D84+D88</f>
        <v>15291</v>
      </c>
      <c r="E83" s="17">
        <f t="shared" ref="E83:F83" si="37">E84+E88</f>
        <v>15291</v>
      </c>
      <c r="F83" s="17">
        <f t="shared" si="37"/>
        <v>15291</v>
      </c>
      <c r="G83" s="2"/>
    </row>
    <row r="84" spans="1:7" ht="25.5" outlineLevel="3">
      <c r="A84" s="33" t="s">
        <v>225</v>
      </c>
      <c r="B84" s="33"/>
      <c r="C84" s="34" t="s">
        <v>519</v>
      </c>
      <c r="D84" s="17">
        <f>D85+D86+D87</f>
        <v>10698.5</v>
      </c>
      <c r="E84" s="17">
        <f t="shared" ref="E84:F84" si="38">E85+E86+E87</f>
        <v>10698.5</v>
      </c>
      <c r="F84" s="17">
        <f t="shared" si="38"/>
        <v>10698.5</v>
      </c>
      <c r="G84" s="2"/>
    </row>
    <row r="85" spans="1:7" ht="51" outlineLevel="4">
      <c r="A85" s="33" t="s">
        <v>225</v>
      </c>
      <c r="B85" s="33" t="s">
        <v>6</v>
      </c>
      <c r="C85" s="34" t="s">
        <v>346</v>
      </c>
      <c r="D85" s="17">
        <f>'№ 8 ведомственная'!F424</f>
        <v>9201.5</v>
      </c>
      <c r="E85" s="17">
        <f>'№ 8 ведомственная'!G424</f>
        <v>9201.5</v>
      </c>
      <c r="F85" s="17">
        <f>'№ 8 ведомственная'!H424</f>
        <v>9201.5</v>
      </c>
      <c r="G85" s="2"/>
    </row>
    <row r="86" spans="1:7" ht="25.5" outlineLevel="4">
      <c r="A86" s="33" t="s">
        <v>225</v>
      </c>
      <c r="B86" s="33" t="s">
        <v>7</v>
      </c>
      <c r="C86" s="34" t="s">
        <v>347</v>
      </c>
      <c r="D86" s="17">
        <f>'№ 8 ведомственная'!F425</f>
        <v>1494</v>
      </c>
      <c r="E86" s="17">
        <f>'№ 8 ведомственная'!G425</f>
        <v>1494</v>
      </c>
      <c r="F86" s="17">
        <f>'№ 8 ведомственная'!H425</f>
        <v>1494</v>
      </c>
      <c r="G86" s="2"/>
    </row>
    <row r="87" spans="1:7" outlineLevel="4">
      <c r="A87" s="33" t="s">
        <v>225</v>
      </c>
      <c r="B87" s="33" t="s">
        <v>8</v>
      </c>
      <c r="C87" s="34" t="s">
        <v>348</v>
      </c>
      <c r="D87" s="17">
        <f>'№ 8 ведомственная'!F426</f>
        <v>3</v>
      </c>
      <c r="E87" s="17">
        <f>'№ 8 ведомственная'!G426</f>
        <v>3</v>
      </c>
      <c r="F87" s="17">
        <f>'№ 8 ведомственная'!H426</f>
        <v>3</v>
      </c>
      <c r="G87" s="2"/>
    </row>
    <row r="88" spans="1:7" ht="25.5" outlineLevel="3">
      <c r="A88" s="33" t="s">
        <v>226</v>
      </c>
      <c r="B88" s="33"/>
      <c r="C88" s="34" t="s">
        <v>520</v>
      </c>
      <c r="D88" s="17">
        <f>D89+D90</f>
        <v>4592.5</v>
      </c>
      <c r="E88" s="17">
        <f t="shared" ref="E88:F88" si="39">E89+E90</f>
        <v>4592.5</v>
      </c>
      <c r="F88" s="17">
        <f t="shared" si="39"/>
        <v>4592.5</v>
      </c>
      <c r="G88" s="2"/>
    </row>
    <row r="89" spans="1:7" ht="51" outlineLevel="4">
      <c r="A89" s="33" t="s">
        <v>226</v>
      </c>
      <c r="B89" s="33" t="s">
        <v>6</v>
      </c>
      <c r="C89" s="34" t="s">
        <v>346</v>
      </c>
      <c r="D89" s="17">
        <f>'№ 8 ведомственная'!F428</f>
        <v>4351.7</v>
      </c>
      <c r="E89" s="17">
        <f>'№ 8 ведомственная'!G428</f>
        <v>4351.7</v>
      </c>
      <c r="F89" s="17">
        <f>'№ 8 ведомственная'!H428</f>
        <v>4351.7</v>
      </c>
      <c r="G89" s="2"/>
    </row>
    <row r="90" spans="1:7" ht="25.5" outlineLevel="4">
      <c r="A90" s="33" t="s">
        <v>226</v>
      </c>
      <c r="B90" s="33" t="s">
        <v>7</v>
      </c>
      <c r="C90" s="34" t="s">
        <v>347</v>
      </c>
      <c r="D90" s="17">
        <f>'№ 8 ведомственная'!F429</f>
        <v>240.8</v>
      </c>
      <c r="E90" s="17">
        <f>'№ 8 ведомственная'!G429</f>
        <v>240.8</v>
      </c>
      <c r="F90" s="17">
        <f>'№ 8 ведомственная'!H429</f>
        <v>240.8</v>
      </c>
      <c r="G90" s="2"/>
    </row>
    <row r="91" spans="1:7" s="51" customFormat="1" ht="38.25">
      <c r="A91" s="33" t="s">
        <v>242</v>
      </c>
      <c r="B91" s="33"/>
      <c r="C91" s="34" t="s">
        <v>340</v>
      </c>
      <c r="D91" s="17">
        <f>D92+D120+D133</f>
        <v>48820.3</v>
      </c>
      <c r="E91" s="17">
        <f>E92+E120+E133</f>
        <v>46324.800000000003</v>
      </c>
      <c r="F91" s="17">
        <f>F92+F120+F133</f>
        <v>45182.8</v>
      </c>
      <c r="G91" s="4"/>
    </row>
    <row r="92" spans="1:7" ht="25.5" outlineLevel="1">
      <c r="A92" s="33" t="s">
        <v>259</v>
      </c>
      <c r="B92" s="33"/>
      <c r="C92" s="34" t="s">
        <v>547</v>
      </c>
      <c r="D92" s="17">
        <f>D93+D106+D117</f>
        <v>38009.5</v>
      </c>
      <c r="E92" s="17">
        <f>E93+E106+E117</f>
        <v>36417.1</v>
      </c>
      <c r="F92" s="17">
        <f>F93+F106+F117</f>
        <v>35337.800000000003</v>
      </c>
      <c r="G92" s="2"/>
    </row>
    <row r="93" spans="1:7" outlineLevel="2">
      <c r="A93" s="33" t="s">
        <v>260</v>
      </c>
      <c r="B93" s="33"/>
      <c r="C93" s="34" t="s">
        <v>548</v>
      </c>
      <c r="D93" s="17">
        <f>D96+D100+D102+D94+D104</f>
        <v>14391.9</v>
      </c>
      <c r="E93" s="17">
        <f t="shared" ref="E93:F93" si="40">E96+E100+E102+E94+E104</f>
        <v>14419.3</v>
      </c>
      <c r="F93" s="17">
        <f t="shared" si="40"/>
        <v>14167.5</v>
      </c>
      <c r="G93" s="2"/>
    </row>
    <row r="94" spans="1:7" ht="38.25" outlineLevel="2">
      <c r="A94" s="33" t="s">
        <v>680</v>
      </c>
      <c r="B94" s="33"/>
      <c r="C94" s="34" t="s">
        <v>681</v>
      </c>
      <c r="D94" s="17">
        <f>D95</f>
        <v>5670.9</v>
      </c>
      <c r="E94" s="17">
        <f t="shared" ref="E94:F94" si="41">E95</f>
        <v>5670.9</v>
      </c>
      <c r="F94" s="17">
        <f t="shared" si="41"/>
        <v>5670.9</v>
      </c>
      <c r="G94" s="2"/>
    </row>
    <row r="95" spans="1:7" ht="51" outlineLevel="2">
      <c r="A95" s="33" t="s">
        <v>680</v>
      </c>
      <c r="B95" s="33" t="s">
        <v>6</v>
      </c>
      <c r="C95" s="34" t="s">
        <v>346</v>
      </c>
      <c r="D95" s="17">
        <f>'№ 8 ведомственная'!F523</f>
        <v>5670.9</v>
      </c>
      <c r="E95" s="17">
        <f>'№ 8 ведомственная'!G523</f>
        <v>5670.9</v>
      </c>
      <c r="F95" s="17">
        <f>'№ 8 ведомственная'!H523</f>
        <v>5670.9</v>
      </c>
      <c r="G95" s="2"/>
    </row>
    <row r="96" spans="1:7" outlineLevel="3">
      <c r="A96" s="33" t="s">
        <v>261</v>
      </c>
      <c r="B96" s="33"/>
      <c r="C96" s="34" t="s">
        <v>549</v>
      </c>
      <c r="D96" s="17">
        <f>D97+D98+D99</f>
        <v>8610.4</v>
      </c>
      <c r="E96" s="17">
        <f t="shared" ref="E96:F96" si="42">E97+E98+E99</f>
        <v>8610.4</v>
      </c>
      <c r="F96" s="17">
        <f t="shared" si="42"/>
        <v>8358.6</v>
      </c>
      <c r="G96" s="2"/>
    </row>
    <row r="97" spans="1:7" ht="51" outlineLevel="4">
      <c r="A97" s="33" t="s">
        <v>261</v>
      </c>
      <c r="B97" s="33" t="s">
        <v>6</v>
      </c>
      <c r="C97" s="34" t="s">
        <v>346</v>
      </c>
      <c r="D97" s="17">
        <f>'№ 8 ведомственная'!F525</f>
        <v>5880.2</v>
      </c>
      <c r="E97" s="17">
        <f>'№ 8 ведомственная'!G525</f>
        <v>5880.2</v>
      </c>
      <c r="F97" s="17">
        <f>'№ 8 ведомственная'!H525</f>
        <v>5880.2</v>
      </c>
      <c r="G97" s="2"/>
    </row>
    <row r="98" spans="1:7" ht="25.5" outlineLevel="4">
      <c r="A98" s="33" t="s">
        <v>261</v>
      </c>
      <c r="B98" s="33" t="s">
        <v>7</v>
      </c>
      <c r="C98" s="34" t="s">
        <v>347</v>
      </c>
      <c r="D98" s="17">
        <f>'№ 8 ведомственная'!F526</f>
        <v>2720.2</v>
      </c>
      <c r="E98" s="17">
        <f>'№ 8 ведомственная'!G526</f>
        <v>2720.2</v>
      </c>
      <c r="F98" s="17">
        <f>'№ 8 ведомственная'!H526</f>
        <v>2468.4</v>
      </c>
      <c r="G98" s="2"/>
    </row>
    <row r="99" spans="1:7" outlineLevel="4">
      <c r="A99" s="33" t="s">
        <v>261</v>
      </c>
      <c r="B99" s="33" t="s">
        <v>8</v>
      </c>
      <c r="C99" s="34" t="s">
        <v>348</v>
      </c>
      <c r="D99" s="17">
        <f>'№ 8 ведомственная'!F527</f>
        <v>10</v>
      </c>
      <c r="E99" s="17">
        <f>'№ 8 ведомственная'!G527</f>
        <v>10</v>
      </c>
      <c r="F99" s="17">
        <f>'№ 8 ведомственная'!H527</f>
        <v>10</v>
      </c>
      <c r="G99" s="2"/>
    </row>
    <row r="100" spans="1:7" ht="25.5" outlineLevel="3">
      <c r="A100" s="97" t="s">
        <v>637</v>
      </c>
      <c r="B100" s="97"/>
      <c r="C100" s="100" t="s">
        <v>706</v>
      </c>
      <c r="D100" s="17">
        <f>D101</f>
        <v>70</v>
      </c>
      <c r="E100" s="17">
        <f t="shared" ref="E100:F100" si="43">E101</f>
        <v>100</v>
      </c>
      <c r="F100" s="17">
        <f t="shared" si="43"/>
        <v>100</v>
      </c>
      <c r="G100" s="2"/>
    </row>
    <row r="101" spans="1:7" ht="25.5" outlineLevel="4">
      <c r="A101" s="97" t="s">
        <v>637</v>
      </c>
      <c r="B101" s="97" t="s">
        <v>7</v>
      </c>
      <c r="C101" s="100" t="s">
        <v>347</v>
      </c>
      <c r="D101" s="17">
        <f>'№ 8 ведомственная'!F529</f>
        <v>70</v>
      </c>
      <c r="E101" s="17">
        <f>'№ 8 ведомственная'!G529</f>
        <v>100</v>
      </c>
      <c r="F101" s="17">
        <f>'№ 8 ведомственная'!H529</f>
        <v>100</v>
      </c>
      <c r="G101" s="2"/>
    </row>
    <row r="102" spans="1:7" ht="76.5" outlineLevel="4">
      <c r="A102" s="97" t="s">
        <v>638</v>
      </c>
      <c r="B102" s="97"/>
      <c r="C102" s="34" t="s">
        <v>639</v>
      </c>
      <c r="D102" s="17">
        <f>D103</f>
        <v>2.6</v>
      </c>
      <c r="E102" s="17">
        <f t="shared" ref="E102:F102" si="44">E103</f>
        <v>0</v>
      </c>
      <c r="F102" s="17">
        <f t="shared" si="44"/>
        <v>0</v>
      </c>
      <c r="G102" s="2"/>
    </row>
    <row r="103" spans="1:7" ht="25.5" outlineLevel="4">
      <c r="A103" s="97" t="s">
        <v>638</v>
      </c>
      <c r="B103" s="97" t="s">
        <v>7</v>
      </c>
      <c r="C103" s="34" t="s">
        <v>347</v>
      </c>
      <c r="D103" s="17">
        <f>'№ 8 ведомственная'!F531</f>
        <v>2.6</v>
      </c>
      <c r="E103" s="17">
        <f>'№ 8 ведомственная'!G531</f>
        <v>0</v>
      </c>
      <c r="F103" s="17">
        <f>'№ 8 ведомственная'!H531</f>
        <v>0</v>
      </c>
      <c r="G103" s="2"/>
    </row>
    <row r="104" spans="1:7" ht="38.25" outlineLevel="4">
      <c r="A104" s="33" t="s">
        <v>689</v>
      </c>
      <c r="B104" s="32"/>
      <c r="C104" s="34" t="s">
        <v>688</v>
      </c>
      <c r="D104" s="17">
        <f>D105</f>
        <v>38</v>
      </c>
      <c r="E104" s="17">
        <f t="shared" ref="E104:F104" si="45">E105</f>
        <v>38</v>
      </c>
      <c r="F104" s="17">
        <f t="shared" si="45"/>
        <v>38</v>
      </c>
      <c r="G104" s="2"/>
    </row>
    <row r="105" spans="1:7" ht="51" outlineLevel="4">
      <c r="A105" s="33" t="s">
        <v>689</v>
      </c>
      <c r="B105" s="32" t="s">
        <v>6</v>
      </c>
      <c r="C105" s="34" t="s">
        <v>346</v>
      </c>
      <c r="D105" s="17">
        <f>'№ 8 ведомственная'!F533</f>
        <v>38</v>
      </c>
      <c r="E105" s="17">
        <f>'№ 8 ведомственная'!G533</f>
        <v>38</v>
      </c>
      <c r="F105" s="17">
        <f>'№ 8 ведомственная'!H533</f>
        <v>38</v>
      </c>
      <c r="G105" s="2"/>
    </row>
    <row r="106" spans="1:7" ht="25.5" outlineLevel="2">
      <c r="A106" s="33" t="s">
        <v>262</v>
      </c>
      <c r="B106" s="33"/>
      <c r="C106" s="34" t="s">
        <v>550</v>
      </c>
      <c r="D106" s="17">
        <f>D109+D111+D113+D107+D115</f>
        <v>23617.599999999999</v>
      </c>
      <c r="E106" s="17">
        <f t="shared" ref="E106:F106" si="46">E109+E111+E113+E107+E115</f>
        <v>21756.3</v>
      </c>
      <c r="F106" s="17">
        <f t="shared" si="46"/>
        <v>20756.3</v>
      </c>
      <c r="G106" s="2"/>
    </row>
    <row r="107" spans="1:7" ht="38.25" outlineLevel="2">
      <c r="A107" s="33" t="s">
        <v>682</v>
      </c>
      <c r="B107" s="33"/>
      <c r="C107" s="34" t="s">
        <v>681</v>
      </c>
      <c r="D107" s="17">
        <f>D108</f>
        <v>3791.3</v>
      </c>
      <c r="E107" s="17">
        <f t="shared" ref="E107:F107" si="47">E108</f>
        <v>3791.3</v>
      </c>
      <c r="F107" s="17">
        <f t="shared" si="47"/>
        <v>3791.3</v>
      </c>
      <c r="G107" s="2"/>
    </row>
    <row r="108" spans="1:7" ht="25.5" outlineLevel="2">
      <c r="A108" s="33" t="s">
        <v>682</v>
      </c>
      <c r="B108" s="33" t="s">
        <v>42</v>
      </c>
      <c r="C108" s="34" t="s">
        <v>373</v>
      </c>
      <c r="D108" s="17">
        <f>'№ 8 ведомственная'!F536</f>
        <v>3791.3</v>
      </c>
      <c r="E108" s="17">
        <f>'№ 8 ведомственная'!G536</f>
        <v>3791.3</v>
      </c>
      <c r="F108" s="17">
        <f>'№ 8 ведомственная'!H536</f>
        <v>3791.3</v>
      </c>
      <c r="G108" s="2"/>
    </row>
    <row r="109" spans="1:7" ht="25.5" outlineLevel="3">
      <c r="A109" s="33" t="s">
        <v>263</v>
      </c>
      <c r="B109" s="33"/>
      <c r="C109" s="34" t="s">
        <v>551</v>
      </c>
      <c r="D109" s="17">
        <f>D110</f>
        <v>18908.2</v>
      </c>
      <c r="E109" s="17">
        <f t="shared" ref="E109:F109" si="48">E110</f>
        <v>17908.2</v>
      </c>
      <c r="F109" s="17">
        <f t="shared" si="48"/>
        <v>16908.2</v>
      </c>
      <c r="G109" s="2"/>
    </row>
    <row r="110" spans="1:7" ht="25.5" outlineLevel="4">
      <c r="A110" s="33" t="s">
        <v>263</v>
      </c>
      <c r="B110" s="33" t="s">
        <v>42</v>
      </c>
      <c r="C110" s="34" t="s">
        <v>373</v>
      </c>
      <c r="D110" s="17">
        <f>'№ 8 ведомственная'!F538</f>
        <v>18908.2</v>
      </c>
      <c r="E110" s="17">
        <f>'№ 8 ведомственная'!G538</f>
        <v>17908.2</v>
      </c>
      <c r="F110" s="17">
        <f>'№ 8 ведомственная'!H538</f>
        <v>16908.2</v>
      </c>
      <c r="G110" s="2"/>
    </row>
    <row r="111" spans="1:7" ht="38.25" outlineLevel="4">
      <c r="A111" s="33" t="s">
        <v>641</v>
      </c>
      <c r="B111" s="32"/>
      <c r="C111" s="34" t="s">
        <v>643</v>
      </c>
      <c r="D111" s="17">
        <f>D112</f>
        <v>223.8</v>
      </c>
      <c r="E111" s="17">
        <f t="shared" ref="E111:F111" si="49">E112</f>
        <v>0</v>
      </c>
      <c r="F111" s="17">
        <f t="shared" si="49"/>
        <v>0</v>
      </c>
      <c r="G111" s="2"/>
    </row>
    <row r="112" spans="1:7" ht="25.5" outlineLevel="4">
      <c r="A112" s="33" t="s">
        <v>641</v>
      </c>
      <c r="B112" s="32">
        <v>600</v>
      </c>
      <c r="C112" s="34" t="s">
        <v>373</v>
      </c>
      <c r="D112" s="17">
        <v>223.8</v>
      </c>
      <c r="E112" s="17">
        <v>0</v>
      </c>
      <c r="F112" s="17">
        <v>0</v>
      </c>
      <c r="G112" s="2"/>
    </row>
    <row r="113" spans="1:7" ht="38.25" outlineLevel="4">
      <c r="A113" s="33" t="s">
        <v>642</v>
      </c>
      <c r="B113" s="32"/>
      <c r="C113" s="34" t="s">
        <v>644</v>
      </c>
      <c r="D113" s="17">
        <f>D114</f>
        <v>637.5</v>
      </c>
      <c r="E113" s="17">
        <f t="shared" ref="E113:F113" si="50">E114</f>
        <v>0</v>
      </c>
      <c r="F113" s="17">
        <f t="shared" si="50"/>
        <v>0</v>
      </c>
      <c r="G113" s="2"/>
    </row>
    <row r="114" spans="1:7" ht="25.5" outlineLevel="4">
      <c r="A114" s="33" t="s">
        <v>642</v>
      </c>
      <c r="B114" s="32">
        <v>600</v>
      </c>
      <c r="C114" s="34" t="s">
        <v>373</v>
      </c>
      <c r="D114" s="17">
        <v>637.5</v>
      </c>
      <c r="E114" s="17">
        <v>0</v>
      </c>
      <c r="F114" s="17">
        <v>0</v>
      </c>
      <c r="G114" s="2"/>
    </row>
    <row r="115" spans="1:7" ht="38.25" outlineLevel="4">
      <c r="A115" s="33" t="s">
        <v>690</v>
      </c>
      <c r="B115" s="32"/>
      <c r="C115" s="34" t="s">
        <v>688</v>
      </c>
      <c r="D115" s="17">
        <f>D116</f>
        <v>56.8</v>
      </c>
      <c r="E115" s="17">
        <f t="shared" ref="E115:F115" si="51">E116</f>
        <v>56.8</v>
      </c>
      <c r="F115" s="17">
        <f t="shared" si="51"/>
        <v>56.8</v>
      </c>
      <c r="G115" s="2"/>
    </row>
    <row r="116" spans="1:7" ht="25.5" outlineLevel="4">
      <c r="A116" s="33" t="s">
        <v>690</v>
      </c>
      <c r="B116" s="32">
        <v>600</v>
      </c>
      <c r="C116" s="34" t="s">
        <v>373</v>
      </c>
      <c r="D116" s="17">
        <f>'№ 8 ведомственная'!F544</f>
        <v>56.8</v>
      </c>
      <c r="E116" s="17">
        <f>'№ 8 ведомственная'!G544</f>
        <v>56.8</v>
      </c>
      <c r="F116" s="17">
        <f>'№ 8 ведомственная'!H544</f>
        <v>56.8</v>
      </c>
      <c r="G116" s="2"/>
    </row>
    <row r="117" spans="1:7" ht="25.5" outlineLevel="4">
      <c r="A117" s="97" t="s">
        <v>645</v>
      </c>
      <c r="B117" s="98"/>
      <c r="C117" s="100" t="s">
        <v>707</v>
      </c>
      <c r="D117" s="17">
        <f>D118</f>
        <v>0</v>
      </c>
      <c r="E117" s="17">
        <f t="shared" ref="E117:F117" si="52">E118</f>
        <v>241.5</v>
      </c>
      <c r="F117" s="17">
        <f t="shared" si="52"/>
        <v>414</v>
      </c>
      <c r="G117" s="2"/>
    </row>
    <row r="118" spans="1:7" ht="63.75" outlineLevel="4">
      <c r="A118" s="97" t="s">
        <v>646</v>
      </c>
      <c r="B118" s="98"/>
      <c r="C118" s="100" t="s">
        <v>710</v>
      </c>
      <c r="D118" s="17">
        <f>D119</f>
        <v>0</v>
      </c>
      <c r="E118" s="17">
        <f t="shared" ref="E118:F118" si="53">E119</f>
        <v>241.5</v>
      </c>
      <c r="F118" s="17">
        <f t="shared" si="53"/>
        <v>414</v>
      </c>
      <c r="G118" s="2"/>
    </row>
    <row r="119" spans="1:7" ht="25.5" outlineLevel="4">
      <c r="A119" s="97" t="s">
        <v>646</v>
      </c>
      <c r="B119" s="98">
        <v>600</v>
      </c>
      <c r="C119" s="100" t="s">
        <v>373</v>
      </c>
      <c r="D119" s="17">
        <v>0</v>
      </c>
      <c r="E119" s="17">
        <v>241.5</v>
      </c>
      <c r="F119" s="17">
        <v>414</v>
      </c>
      <c r="G119" s="2"/>
    </row>
    <row r="120" spans="1:7" ht="38.25" outlineLevel="1">
      <c r="A120" s="33" t="s">
        <v>243</v>
      </c>
      <c r="B120" s="33"/>
      <c r="C120" s="34" t="s">
        <v>531</v>
      </c>
      <c r="D120" s="17">
        <f>D121+D130</f>
        <v>6253.5</v>
      </c>
      <c r="E120" s="17">
        <f t="shared" ref="E120:F120" si="54">E121+E130</f>
        <v>5350.4</v>
      </c>
      <c r="F120" s="17">
        <f t="shared" si="54"/>
        <v>5287.7</v>
      </c>
      <c r="G120" s="2"/>
    </row>
    <row r="121" spans="1:7" ht="25.5" outlineLevel="2">
      <c r="A121" s="33" t="s">
        <v>244</v>
      </c>
      <c r="B121" s="33"/>
      <c r="C121" s="34" t="s">
        <v>532</v>
      </c>
      <c r="D121" s="17">
        <f>D124+D126+D122+D128</f>
        <v>6253.5</v>
      </c>
      <c r="E121" s="17">
        <f t="shared" ref="E121:F121" si="55">E124+E126+E122+E128</f>
        <v>5287.7</v>
      </c>
      <c r="F121" s="17">
        <f t="shared" si="55"/>
        <v>5287.7</v>
      </c>
      <c r="G121" s="2"/>
    </row>
    <row r="122" spans="1:7" ht="38.25" outlineLevel="2">
      <c r="A122" s="33" t="s">
        <v>678</v>
      </c>
      <c r="B122" s="33"/>
      <c r="C122" s="34" t="s">
        <v>679</v>
      </c>
      <c r="D122" s="17">
        <f>D123</f>
        <v>753</v>
      </c>
      <c r="E122" s="17">
        <f t="shared" ref="E122:F122" si="56">E123</f>
        <v>753</v>
      </c>
      <c r="F122" s="17">
        <f t="shared" si="56"/>
        <v>753</v>
      </c>
      <c r="G122" s="2"/>
    </row>
    <row r="123" spans="1:7" ht="25.5" outlineLevel="2">
      <c r="A123" s="33" t="s">
        <v>678</v>
      </c>
      <c r="B123" s="33" t="s">
        <v>42</v>
      </c>
      <c r="C123" s="34" t="s">
        <v>373</v>
      </c>
      <c r="D123" s="17">
        <f>'№ 8 ведомственная'!F484</f>
        <v>753</v>
      </c>
      <c r="E123" s="17">
        <f>'№ 8 ведомственная'!G484</f>
        <v>753</v>
      </c>
      <c r="F123" s="17">
        <f>'№ 8 ведомственная'!H484</f>
        <v>753</v>
      </c>
      <c r="G123" s="2"/>
    </row>
    <row r="124" spans="1:7" ht="38.25" outlineLevel="3">
      <c r="A124" s="33" t="s">
        <v>245</v>
      </c>
      <c r="B124" s="33"/>
      <c r="C124" s="34" t="s">
        <v>533</v>
      </c>
      <c r="D124" s="17">
        <f>D125</f>
        <v>5127.2</v>
      </c>
      <c r="E124" s="17">
        <f t="shared" ref="E124:F124" si="57">E125</f>
        <v>4527.2</v>
      </c>
      <c r="F124" s="17">
        <f t="shared" si="57"/>
        <v>4527.2</v>
      </c>
      <c r="G124" s="2"/>
    </row>
    <row r="125" spans="1:7" ht="25.5" outlineLevel="4">
      <c r="A125" s="33" t="s">
        <v>245</v>
      </c>
      <c r="B125" s="33" t="s">
        <v>42</v>
      </c>
      <c r="C125" s="34" t="s">
        <v>373</v>
      </c>
      <c r="D125" s="17">
        <f>'№ 8 ведомственная'!F486</f>
        <v>5127.2</v>
      </c>
      <c r="E125" s="17">
        <f>'№ 8 ведомственная'!G486</f>
        <v>4527.2</v>
      </c>
      <c r="F125" s="17">
        <f>'№ 8 ведомственная'!H486</f>
        <v>4527.2</v>
      </c>
      <c r="G125" s="2"/>
    </row>
    <row r="126" spans="1:7" ht="51" outlineLevel="4">
      <c r="A126" s="97" t="s">
        <v>632</v>
      </c>
      <c r="B126" s="98"/>
      <c r="C126" s="100" t="s">
        <v>633</v>
      </c>
      <c r="D126" s="17">
        <f>D127</f>
        <v>365.8</v>
      </c>
      <c r="E126" s="17">
        <f t="shared" ref="E126:F126" si="58">E127</f>
        <v>0</v>
      </c>
      <c r="F126" s="17">
        <f t="shared" si="58"/>
        <v>0</v>
      </c>
      <c r="G126" s="2"/>
    </row>
    <row r="127" spans="1:7" ht="25.5" outlineLevel="4">
      <c r="A127" s="97" t="s">
        <v>632</v>
      </c>
      <c r="B127" s="98">
        <v>600</v>
      </c>
      <c r="C127" s="100" t="s">
        <v>373</v>
      </c>
      <c r="D127" s="17">
        <f>'№ 8 ведомственная'!F488</f>
        <v>365.8</v>
      </c>
      <c r="E127" s="17">
        <f>'№ 8 ведомственная'!G488</f>
        <v>0</v>
      </c>
      <c r="F127" s="17">
        <f>'№ 8 ведомственная'!H488</f>
        <v>0</v>
      </c>
      <c r="G127" s="2"/>
    </row>
    <row r="128" spans="1:7" ht="38.25" outlineLevel="4">
      <c r="A128" s="97" t="s">
        <v>693</v>
      </c>
      <c r="B128" s="98"/>
      <c r="C128" s="100" t="s">
        <v>691</v>
      </c>
      <c r="D128" s="17">
        <f>D129</f>
        <v>7.5</v>
      </c>
      <c r="E128" s="17">
        <f t="shared" ref="E128:F128" si="59">E129</f>
        <v>7.5</v>
      </c>
      <c r="F128" s="17">
        <f t="shared" si="59"/>
        <v>7.5</v>
      </c>
      <c r="G128" s="2"/>
    </row>
    <row r="129" spans="1:7" ht="25.5" outlineLevel="4">
      <c r="A129" s="33" t="s">
        <v>693</v>
      </c>
      <c r="B129" s="32" t="s">
        <v>42</v>
      </c>
      <c r="C129" s="34" t="s">
        <v>373</v>
      </c>
      <c r="D129" s="17">
        <f>'№ 8 ведомственная'!F490</f>
        <v>7.5</v>
      </c>
      <c r="E129" s="17">
        <f>'№ 8 ведомственная'!G490</f>
        <v>7.5</v>
      </c>
      <c r="F129" s="17">
        <f>'№ 8 ведомственная'!H490</f>
        <v>7.5</v>
      </c>
      <c r="G129" s="2"/>
    </row>
    <row r="130" spans="1:7" ht="25.5" outlineLevel="4">
      <c r="A130" s="97" t="s">
        <v>635</v>
      </c>
      <c r="B130" s="98"/>
      <c r="C130" s="100" t="s">
        <v>707</v>
      </c>
      <c r="D130" s="17">
        <f>D131</f>
        <v>0</v>
      </c>
      <c r="E130" s="17">
        <f t="shared" ref="E130:F131" si="60">E131</f>
        <v>62.7</v>
      </c>
      <c r="F130" s="17">
        <f t="shared" si="60"/>
        <v>0</v>
      </c>
      <c r="G130" s="2"/>
    </row>
    <row r="131" spans="1:7" ht="38.25" outlineLevel="4">
      <c r="A131" s="97" t="s">
        <v>636</v>
      </c>
      <c r="B131" s="98"/>
      <c r="C131" s="100" t="s">
        <v>709</v>
      </c>
      <c r="D131" s="17">
        <f>D132</f>
        <v>0</v>
      </c>
      <c r="E131" s="17">
        <f t="shared" si="60"/>
        <v>62.7</v>
      </c>
      <c r="F131" s="17">
        <f t="shared" si="60"/>
        <v>0</v>
      </c>
      <c r="G131" s="2"/>
    </row>
    <row r="132" spans="1:7" ht="25.5" outlineLevel="4">
      <c r="A132" s="97" t="s">
        <v>636</v>
      </c>
      <c r="B132" s="98">
        <v>600</v>
      </c>
      <c r="C132" s="100" t="s">
        <v>634</v>
      </c>
      <c r="D132" s="17">
        <v>0</v>
      </c>
      <c r="E132" s="17">
        <v>62.7</v>
      </c>
      <c r="F132" s="17">
        <v>0</v>
      </c>
      <c r="G132" s="2"/>
    </row>
    <row r="133" spans="1:7" ht="38.25" outlineLevel="1">
      <c r="A133" s="33" t="s">
        <v>265</v>
      </c>
      <c r="B133" s="33"/>
      <c r="C133" s="34" t="s">
        <v>576</v>
      </c>
      <c r="D133" s="17">
        <f>D134</f>
        <v>4557.3</v>
      </c>
      <c r="E133" s="17">
        <f t="shared" ref="E133:F133" si="61">E134</f>
        <v>4557.3</v>
      </c>
      <c r="F133" s="17">
        <f t="shared" si="61"/>
        <v>4557.3</v>
      </c>
      <c r="G133" s="2"/>
    </row>
    <row r="134" spans="1:7" ht="25.5" outlineLevel="3">
      <c r="A134" s="33" t="s">
        <v>266</v>
      </c>
      <c r="B134" s="33"/>
      <c r="C134" s="34" t="s">
        <v>552</v>
      </c>
      <c r="D134" s="17">
        <f>D135+D136+D137</f>
        <v>4557.3</v>
      </c>
      <c r="E134" s="17">
        <f t="shared" ref="E134:F134" si="62">E135+E136+E137</f>
        <v>4557.3</v>
      </c>
      <c r="F134" s="17">
        <f t="shared" si="62"/>
        <v>4557.3</v>
      </c>
      <c r="G134" s="2"/>
    </row>
    <row r="135" spans="1:7" ht="51" outlineLevel="4">
      <c r="A135" s="33" t="s">
        <v>266</v>
      </c>
      <c r="B135" s="33" t="s">
        <v>6</v>
      </c>
      <c r="C135" s="34" t="s">
        <v>346</v>
      </c>
      <c r="D135" s="17">
        <f>'№ 8 ведомственная'!F552</f>
        <v>3950.1</v>
      </c>
      <c r="E135" s="17">
        <f>'№ 8 ведомственная'!G552</f>
        <v>3950.1</v>
      </c>
      <c r="F135" s="17">
        <f>'№ 8 ведомственная'!H552</f>
        <v>3950.1</v>
      </c>
      <c r="G135" s="2"/>
    </row>
    <row r="136" spans="1:7" ht="25.5" outlineLevel="4">
      <c r="A136" s="33" t="s">
        <v>266</v>
      </c>
      <c r="B136" s="33" t="s">
        <v>7</v>
      </c>
      <c r="C136" s="34" t="s">
        <v>347</v>
      </c>
      <c r="D136" s="17">
        <f>'№ 8 ведомственная'!F553</f>
        <v>575.5</v>
      </c>
      <c r="E136" s="17">
        <f>'№ 8 ведомственная'!G553</f>
        <v>575.5</v>
      </c>
      <c r="F136" s="17">
        <f>'№ 8 ведомственная'!H553</f>
        <v>575.5</v>
      </c>
      <c r="G136" s="2"/>
    </row>
    <row r="137" spans="1:7" outlineLevel="4">
      <c r="A137" s="33" t="s">
        <v>266</v>
      </c>
      <c r="B137" s="33" t="s">
        <v>8</v>
      </c>
      <c r="C137" s="34" t="s">
        <v>348</v>
      </c>
      <c r="D137" s="17">
        <f>'№ 8 ведомственная'!F554</f>
        <v>31.7</v>
      </c>
      <c r="E137" s="17">
        <f>'№ 8 ведомственная'!G554</f>
        <v>31.7</v>
      </c>
      <c r="F137" s="17">
        <f>'№ 8 ведомственная'!H554</f>
        <v>31.7</v>
      </c>
      <c r="G137" s="2"/>
    </row>
    <row r="138" spans="1:7" s="51" customFormat="1" ht="38.25">
      <c r="A138" s="33" t="s">
        <v>268</v>
      </c>
      <c r="B138" s="33"/>
      <c r="C138" s="34" t="s">
        <v>343</v>
      </c>
      <c r="D138" s="17">
        <f>D139+D153</f>
        <v>3443.9</v>
      </c>
      <c r="E138" s="17">
        <f>E139+E153</f>
        <v>2943.9</v>
      </c>
      <c r="F138" s="17">
        <f>F139+F153</f>
        <v>2943.9</v>
      </c>
      <c r="G138" s="4"/>
    </row>
    <row r="139" spans="1:7" ht="25.5" outlineLevel="1">
      <c r="A139" s="33" t="s">
        <v>269</v>
      </c>
      <c r="B139" s="33"/>
      <c r="C139" s="34" t="s">
        <v>553</v>
      </c>
      <c r="D139" s="17">
        <f>D140+D146+D150</f>
        <v>1400</v>
      </c>
      <c r="E139" s="17">
        <f t="shared" ref="E139:F139" si="63">E140+E146+E150</f>
        <v>1400</v>
      </c>
      <c r="F139" s="17">
        <f t="shared" si="63"/>
        <v>1400</v>
      </c>
      <c r="G139" s="2"/>
    </row>
    <row r="140" spans="1:7" ht="63.75" outlineLevel="2">
      <c r="A140" s="33" t="s">
        <v>270</v>
      </c>
      <c r="B140" s="33"/>
      <c r="C140" s="34" t="s">
        <v>554</v>
      </c>
      <c r="D140" s="17">
        <f>D141+D144</f>
        <v>417.8</v>
      </c>
      <c r="E140" s="17">
        <f t="shared" ref="E140:F140" si="64">E141+E144</f>
        <v>417.8</v>
      </c>
      <c r="F140" s="17">
        <f t="shared" si="64"/>
        <v>417.8</v>
      </c>
      <c r="G140" s="2"/>
    </row>
    <row r="141" spans="1:7" ht="76.5" outlineLevel="3">
      <c r="A141" s="33" t="s">
        <v>271</v>
      </c>
      <c r="B141" s="33"/>
      <c r="C141" s="34" t="s">
        <v>555</v>
      </c>
      <c r="D141" s="17">
        <f>D142+D143</f>
        <v>412.8</v>
      </c>
      <c r="E141" s="17">
        <f t="shared" ref="E141:F141" si="65">E142+E143</f>
        <v>412.8</v>
      </c>
      <c r="F141" s="17">
        <f t="shared" si="65"/>
        <v>412.8</v>
      </c>
      <c r="G141" s="2"/>
    </row>
    <row r="142" spans="1:7" ht="51" outlineLevel="4">
      <c r="A142" s="33" t="s">
        <v>271</v>
      </c>
      <c r="B142" s="33" t="s">
        <v>6</v>
      </c>
      <c r="C142" s="34" t="s">
        <v>346</v>
      </c>
      <c r="D142" s="17">
        <f>'№ 8 ведомственная'!F561</f>
        <v>5.2</v>
      </c>
      <c r="E142" s="17">
        <f>'№ 8 ведомственная'!G561</f>
        <v>5.2</v>
      </c>
      <c r="F142" s="17">
        <f>'№ 8 ведомственная'!H561</f>
        <v>5.2</v>
      </c>
      <c r="G142" s="2"/>
    </row>
    <row r="143" spans="1:7" ht="25.5" outlineLevel="4">
      <c r="A143" s="33" t="s">
        <v>271</v>
      </c>
      <c r="B143" s="33" t="s">
        <v>7</v>
      </c>
      <c r="C143" s="34" t="s">
        <v>347</v>
      </c>
      <c r="D143" s="17">
        <f>'№ 8 ведомственная'!F562</f>
        <v>407.6</v>
      </c>
      <c r="E143" s="17">
        <f>'№ 8 ведомственная'!G562</f>
        <v>407.6</v>
      </c>
      <c r="F143" s="17">
        <f>'№ 8 ведомственная'!H562</f>
        <v>407.6</v>
      </c>
      <c r="G143" s="2"/>
    </row>
    <row r="144" spans="1:7" ht="25.5" outlineLevel="3">
      <c r="A144" s="33" t="s">
        <v>272</v>
      </c>
      <c r="B144" s="33"/>
      <c r="C144" s="34" t="s">
        <v>556</v>
      </c>
      <c r="D144" s="17">
        <f>D145</f>
        <v>5</v>
      </c>
      <c r="E144" s="17">
        <f t="shared" ref="E144:F144" si="66">E145</f>
        <v>5</v>
      </c>
      <c r="F144" s="17">
        <f t="shared" si="66"/>
        <v>5</v>
      </c>
      <c r="G144" s="2"/>
    </row>
    <row r="145" spans="1:7" ht="25.5" outlineLevel="4">
      <c r="A145" s="33" t="s">
        <v>272</v>
      </c>
      <c r="B145" s="33" t="s">
        <v>7</v>
      </c>
      <c r="C145" s="34" t="s">
        <v>347</v>
      </c>
      <c r="D145" s="17">
        <f>'№ 8 ведомственная'!F564</f>
        <v>5</v>
      </c>
      <c r="E145" s="17">
        <f>'№ 8 ведомственная'!G564</f>
        <v>5</v>
      </c>
      <c r="F145" s="17">
        <f>'№ 8 ведомственная'!H564</f>
        <v>5</v>
      </c>
      <c r="G145" s="2"/>
    </row>
    <row r="146" spans="1:7" ht="38.25" outlineLevel="2">
      <c r="A146" s="33" t="s">
        <v>273</v>
      </c>
      <c r="B146" s="33"/>
      <c r="C146" s="34" t="s">
        <v>557</v>
      </c>
      <c r="D146" s="17">
        <f>D147</f>
        <v>959</v>
      </c>
      <c r="E146" s="17">
        <f t="shared" ref="E146:F146" si="67">E147</f>
        <v>959</v>
      </c>
      <c r="F146" s="17">
        <f t="shared" si="67"/>
        <v>959</v>
      </c>
      <c r="G146" s="2"/>
    </row>
    <row r="147" spans="1:7" ht="25.5" outlineLevel="3">
      <c r="A147" s="33" t="s">
        <v>274</v>
      </c>
      <c r="B147" s="33"/>
      <c r="C147" s="34" t="s">
        <v>558</v>
      </c>
      <c r="D147" s="17">
        <f>D148+D149</f>
        <v>959</v>
      </c>
      <c r="E147" s="17">
        <f t="shared" ref="E147:F147" si="68">E148+E149</f>
        <v>959</v>
      </c>
      <c r="F147" s="17">
        <f t="shared" si="68"/>
        <v>959</v>
      </c>
      <c r="G147" s="2"/>
    </row>
    <row r="148" spans="1:7" ht="51" outlineLevel="4">
      <c r="A148" s="33" t="s">
        <v>274</v>
      </c>
      <c r="B148" s="33" t="s">
        <v>6</v>
      </c>
      <c r="C148" s="34" t="s">
        <v>346</v>
      </c>
      <c r="D148" s="17">
        <f>'№ 8 ведомственная'!F567</f>
        <v>397</v>
      </c>
      <c r="E148" s="17">
        <f>'№ 8 ведомственная'!G567</f>
        <v>397</v>
      </c>
      <c r="F148" s="17">
        <f>'№ 8 ведомственная'!H567</f>
        <v>397</v>
      </c>
      <c r="G148" s="2"/>
    </row>
    <row r="149" spans="1:7" ht="25.5" outlineLevel="4">
      <c r="A149" s="33" t="s">
        <v>274</v>
      </c>
      <c r="B149" s="33" t="s">
        <v>7</v>
      </c>
      <c r="C149" s="34" t="s">
        <v>347</v>
      </c>
      <c r="D149" s="17">
        <f>'№ 8 ведомственная'!F568</f>
        <v>562</v>
      </c>
      <c r="E149" s="17">
        <f>'№ 8 ведомственная'!G568</f>
        <v>562</v>
      </c>
      <c r="F149" s="17">
        <f>'№ 8 ведомственная'!H568</f>
        <v>562</v>
      </c>
      <c r="G149" s="2"/>
    </row>
    <row r="150" spans="1:7" ht="25.5" outlineLevel="4">
      <c r="A150" s="33" t="s">
        <v>275</v>
      </c>
      <c r="B150" s="32"/>
      <c r="C150" s="34" t="s">
        <v>647</v>
      </c>
      <c r="D150" s="17">
        <f>D151</f>
        <v>23.2</v>
      </c>
      <c r="E150" s="17">
        <f t="shared" ref="E150:F150" si="69">E151</f>
        <v>23.2</v>
      </c>
      <c r="F150" s="17">
        <f t="shared" si="69"/>
        <v>23.2</v>
      </c>
      <c r="G150" s="2"/>
    </row>
    <row r="151" spans="1:7" outlineLevel="4">
      <c r="A151" s="33" t="s">
        <v>276</v>
      </c>
      <c r="B151" s="32"/>
      <c r="C151" s="34" t="s">
        <v>648</v>
      </c>
      <c r="D151" s="17">
        <f>D152</f>
        <v>23.2</v>
      </c>
      <c r="E151" s="17">
        <f t="shared" ref="E151:F151" si="70">E152</f>
        <v>23.2</v>
      </c>
      <c r="F151" s="17">
        <f t="shared" si="70"/>
        <v>23.2</v>
      </c>
      <c r="G151" s="2"/>
    </row>
    <row r="152" spans="1:7" ht="25.5" outlineLevel="4">
      <c r="A152" s="33" t="s">
        <v>276</v>
      </c>
      <c r="B152" s="32">
        <v>200</v>
      </c>
      <c r="C152" s="34" t="s">
        <v>347</v>
      </c>
      <c r="D152" s="17">
        <v>23.2</v>
      </c>
      <c r="E152" s="17">
        <v>23.2</v>
      </c>
      <c r="F152" s="17">
        <v>23.2</v>
      </c>
      <c r="G152" s="2"/>
    </row>
    <row r="153" spans="1:7" ht="25.5" outlineLevel="1">
      <c r="A153" s="33" t="s">
        <v>277</v>
      </c>
      <c r="B153" s="33"/>
      <c r="C153" s="34" t="s">
        <v>561</v>
      </c>
      <c r="D153" s="17">
        <f>D154</f>
        <v>2043.9</v>
      </c>
      <c r="E153" s="17">
        <f t="shared" ref="E153:F153" si="71">E154</f>
        <v>1543.9</v>
      </c>
      <c r="F153" s="17">
        <f t="shared" si="71"/>
        <v>1543.9</v>
      </c>
      <c r="G153" s="2"/>
    </row>
    <row r="154" spans="1:7" ht="25.5" outlineLevel="2">
      <c r="A154" s="33" t="s">
        <v>278</v>
      </c>
      <c r="B154" s="33"/>
      <c r="C154" s="34" t="s">
        <v>562</v>
      </c>
      <c r="D154" s="17">
        <f>D155+D158</f>
        <v>2043.9</v>
      </c>
      <c r="E154" s="17">
        <f>E155+E158</f>
        <v>1543.9</v>
      </c>
      <c r="F154" s="17">
        <f>F155+F158</f>
        <v>1543.9</v>
      </c>
      <c r="G154" s="2"/>
    </row>
    <row r="155" spans="1:7" ht="25.5" outlineLevel="3">
      <c r="A155" s="33" t="s">
        <v>279</v>
      </c>
      <c r="B155" s="33"/>
      <c r="C155" s="34" t="s">
        <v>563</v>
      </c>
      <c r="D155" s="17">
        <f>D156+D157</f>
        <v>1543.9</v>
      </c>
      <c r="E155" s="17">
        <f t="shared" ref="E155:F155" si="72">E156+E157</f>
        <v>1543.9</v>
      </c>
      <c r="F155" s="17">
        <f t="shared" si="72"/>
        <v>1543.9</v>
      </c>
      <c r="G155" s="2"/>
    </row>
    <row r="156" spans="1:7" ht="51" outlineLevel="4">
      <c r="A156" s="33" t="s">
        <v>279</v>
      </c>
      <c r="B156" s="33" t="s">
        <v>6</v>
      </c>
      <c r="C156" s="34" t="s">
        <v>346</v>
      </c>
      <c r="D156" s="17">
        <f>'№ 8 ведомственная'!F575</f>
        <v>1063.9000000000001</v>
      </c>
      <c r="E156" s="17">
        <f>'№ 8 ведомственная'!G575</f>
        <v>1063.9000000000001</v>
      </c>
      <c r="F156" s="17">
        <f>'№ 8 ведомственная'!H575</f>
        <v>1063.9000000000001</v>
      </c>
      <c r="G156" s="2"/>
    </row>
    <row r="157" spans="1:7" ht="25.5" outlineLevel="4">
      <c r="A157" s="33" t="s">
        <v>279</v>
      </c>
      <c r="B157" s="33" t="s">
        <v>7</v>
      </c>
      <c r="C157" s="34" t="s">
        <v>347</v>
      </c>
      <c r="D157" s="17">
        <f>'№ 8 ведомственная'!F576</f>
        <v>480</v>
      </c>
      <c r="E157" s="17">
        <f>'№ 8 ведомственная'!G576</f>
        <v>480</v>
      </c>
      <c r="F157" s="17">
        <f>'№ 8 ведомственная'!H576</f>
        <v>480</v>
      </c>
      <c r="G157" s="2"/>
    </row>
    <row r="158" spans="1:7" outlineLevel="3">
      <c r="A158" s="33" t="s">
        <v>598</v>
      </c>
      <c r="B158" s="33"/>
      <c r="C158" s="34" t="s">
        <v>599</v>
      </c>
      <c r="D158" s="17">
        <f>D159</f>
        <v>500</v>
      </c>
      <c r="E158" s="17">
        <f t="shared" ref="E158:F158" si="73">E159</f>
        <v>0</v>
      </c>
      <c r="F158" s="17">
        <f t="shared" si="73"/>
        <v>0</v>
      </c>
      <c r="G158" s="2"/>
    </row>
    <row r="159" spans="1:7" ht="25.5" outlineLevel="4">
      <c r="A159" s="33" t="s">
        <v>598</v>
      </c>
      <c r="B159" s="33" t="s">
        <v>7</v>
      </c>
      <c r="C159" s="34" t="s">
        <v>347</v>
      </c>
      <c r="D159" s="17">
        <f>'№ 8 ведомственная'!F578</f>
        <v>500</v>
      </c>
      <c r="E159" s="17">
        <f>'№ 8 ведомственная'!G578</f>
        <v>0</v>
      </c>
      <c r="F159" s="17">
        <f>'№ 8 ведомственная'!H578</f>
        <v>0</v>
      </c>
      <c r="G159" s="2"/>
    </row>
    <row r="160" spans="1:7" s="51" customFormat="1" ht="38.25">
      <c r="A160" s="33" t="s">
        <v>157</v>
      </c>
      <c r="B160" s="33"/>
      <c r="C160" s="34" t="s">
        <v>325</v>
      </c>
      <c r="D160" s="17">
        <f>D161</f>
        <v>100</v>
      </c>
      <c r="E160" s="17">
        <f t="shared" ref="E160:F163" si="74">E161</f>
        <v>0</v>
      </c>
      <c r="F160" s="17">
        <f t="shared" si="74"/>
        <v>0</v>
      </c>
      <c r="G160" s="4"/>
    </row>
    <row r="161" spans="1:7" ht="25.5" outlineLevel="1">
      <c r="A161" s="33" t="s">
        <v>158</v>
      </c>
      <c r="B161" s="33"/>
      <c r="C161" s="34" t="s">
        <v>469</v>
      </c>
      <c r="D161" s="17">
        <f>D162</f>
        <v>100</v>
      </c>
      <c r="E161" s="17">
        <f t="shared" si="74"/>
        <v>0</v>
      </c>
      <c r="F161" s="17">
        <f t="shared" si="74"/>
        <v>0</v>
      </c>
      <c r="G161" s="2"/>
    </row>
    <row r="162" spans="1:7" ht="25.5" outlineLevel="2">
      <c r="A162" s="33" t="s">
        <v>159</v>
      </c>
      <c r="B162" s="33"/>
      <c r="C162" s="34" t="s">
        <v>470</v>
      </c>
      <c r="D162" s="17">
        <f>D163</f>
        <v>100</v>
      </c>
      <c r="E162" s="17">
        <f t="shared" si="74"/>
        <v>0</v>
      </c>
      <c r="F162" s="17">
        <f t="shared" si="74"/>
        <v>0</v>
      </c>
      <c r="G162" s="2"/>
    </row>
    <row r="163" spans="1:7" ht="25.5" outlineLevel="3">
      <c r="A163" s="33" t="s">
        <v>160</v>
      </c>
      <c r="B163" s="33"/>
      <c r="C163" s="34" t="s">
        <v>471</v>
      </c>
      <c r="D163" s="17">
        <f>D164</f>
        <v>100</v>
      </c>
      <c r="E163" s="17">
        <f t="shared" si="74"/>
        <v>0</v>
      </c>
      <c r="F163" s="17">
        <f t="shared" si="74"/>
        <v>0</v>
      </c>
      <c r="G163" s="2"/>
    </row>
    <row r="164" spans="1:7" outlineLevel="4">
      <c r="A164" s="33" t="s">
        <v>160</v>
      </c>
      <c r="B164" s="33" t="s">
        <v>24</v>
      </c>
      <c r="C164" s="34" t="s">
        <v>358</v>
      </c>
      <c r="D164" s="17">
        <f>'№ 8 ведомственная'!F292</f>
        <v>100</v>
      </c>
      <c r="E164" s="17">
        <f>'№ 8 ведомственная'!G292</f>
        <v>0</v>
      </c>
      <c r="F164" s="17">
        <f>'№ 8 ведомственная'!H292</f>
        <v>0</v>
      </c>
      <c r="G164" s="2"/>
    </row>
    <row r="165" spans="1:7" s="51" customFormat="1" ht="51">
      <c r="A165" s="33" t="s">
        <v>87</v>
      </c>
      <c r="B165" s="33"/>
      <c r="C165" s="34" t="s">
        <v>312</v>
      </c>
      <c r="D165" s="17">
        <f>D166+D191+D216+D222</f>
        <v>119501.4</v>
      </c>
      <c r="E165" s="17">
        <f>E166+E191+E216+E222</f>
        <v>125482.79999999999</v>
      </c>
      <c r="F165" s="17">
        <f>F166+F191+F216+F222</f>
        <v>126902.9</v>
      </c>
      <c r="G165" s="4"/>
    </row>
    <row r="166" spans="1:7" ht="25.5" outlineLevel="1">
      <c r="A166" s="33" t="s">
        <v>112</v>
      </c>
      <c r="B166" s="33"/>
      <c r="C166" s="34" t="s">
        <v>432</v>
      </c>
      <c r="D166" s="17">
        <f>D167+D172+D183+D188</f>
        <v>23849.599999999999</v>
      </c>
      <c r="E166" s="17">
        <f>E167+E172+E183+E188</f>
        <v>21782.9</v>
      </c>
      <c r="F166" s="17">
        <f>F167+F172+F183+F188</f>
        <v>21782.9</v>
      </c>
      <c r="G166" s="2"/>
    </row>
    <row r="167" spans="1:7" ht="25.5" outlineLevel="2">
      <c r="A167" s="33" t="s">
        <v>123</v>
      </c>
      <c r="B167" s="33"/>
      <c r="C167" s="34" t="s">
        <v>441</v>
      </c>
      <c r="D167" s="17">
        <f>D168+D170</f>
        <v>500</v>
      </c>
      <c r="E167" s="17">
        <f t="shared" ref="E167:F167" si="75">E168+E170</f>
        <v>300</v>
      </c>
      <c r="F167" s="17">
        <f t="shared" si="75"/>
        <v>300</v>
      </c>
      <c r="G167" s="2"/>
    </row>
    <row r="168" spans="1:7" outlineLevel="3">
      <c r="A168" s="33" t="s">
        <v>124</v>
      </c>
      <c r="B168" s="33"/>
      <c r="C168" s="34" t="s">
        <v>442</v>
      </c>
      <c r="D168" s="17">
        <f>D169</f>
        <v>100</v>
      </c>
      <c r="E168" s="17">
        <f t="shared" ref="E168:F168" si="76">E169</f>
        <v>100</v>
      </c>
      <c r="F168" s="17">
        <f t="shared" si="76"/>
        <v>100</v>
      </c>
      <c r="G168" s="2"/>
    </row>
    <row r="169" spans="1:7" ht="25.5" outlineLevel="4">
      <c r="A169" s="33" t="s">
        <v>124</v>
      </c>
      <c r="B169" s="33" t="s">
        <v>7</v>
      </c>
      <c r="C169" s="34" t="s">
        <v>347</v>
      </c>
      <c r="D169" s="17">
        <f>'№ 8 ведомственная'!F221</f>
        <v>100</v>
      </c>
      <c r="E169" s="17">
        <f>'№ 8 ведомственная'!G221</f>
        <v>100</v>
      </c>
      <c r="F169" s="17">
        <f>'№ 8 ведомственная'!H221</f>
        <v>100</v>
      </c>
      <c r="G169" s="2"/>
    </row>
    <row r="170" spans="1:7" outlineLevel="3">
      <c r="A170" s="33" t="s">
        <v>125</v>
      </c>
      <c r="B170" s="33"/>
      <c r="C170" s="34" t="s">
        <v>443</v>
      </c>
      <c r="D170" s="17">
        <f>D171</f>
        <v>400</v>
      </c>
      <c r="E170" s="17">
        <f t="shared" ref="E170:F170" si="77">E171</f>
        <v>200</v>
      </c>
      <c r="F170" s="17">
        <f t="shared" si="77"/>
        <v>200</v>
      </c>
      <c r="G170" s="2"/>
    </row>
    <row r="171" spans="1:7" ht="25.5" outlineLevel="4">
      <c r="A171" s="33" t="s">
        <v>125</v>
      </c>
      <c r="B171" s="33" t="s">
        <v>7</v>
      </c>
      <c r="C171" s="34" t="s">
        <v>347</v>
      </c>
      <c r="D171" s="17">
        <f>'№ 8 ведомственная'!F223</f>
        <v>400</v>
      </c>
      <c r="E171" s="17">
        <f>'№ 8 ведомственная'!G223</f>
        <v>200</v>
      </c>
      <c r="F171" s="17">
        <f>'№ 8 ведомственная'!H223</f>
        <v>200</v>
      </c>
      <c r="G171" s="2"/>
    </row>
    <row r="172" spans="1:7" ht="25.5" outlineLevel="2">
      <c r="A172" s="33" t="s">
        <v>126</v>
      </c>
      <c r="B172" s="33"/>
      <c r="C172" s="34" t="s">
        <v>444</v>
      </c>
      <c r="D172" s="17">
        <f>D173+D175+D177+D179+D181</f>
        <v>21099.599999999999</v>
      </c>
      <c r="E172" s="17">
        <f t="shared" ref="E172:F172" si="78">E173+E175+E177+E179+E181</f>
        <v>19232.900000000001</v>
      </c>
      <c r="F172" s="17">
        <f t="shared" si="78"/>
        <v>19232.900000000001</v>
      </c>
      <c r="G172" s="2"/>
    </row>
    <row r="173" spans="1:7" outlineLevel="3">
      <c r="A173" s="33" t="s">
        <v>127</v>
      </c>
      <c r="B173" s="33"/>
      <c r="C173" s="34" t="s">
        <v>445</v>
      </c>
      <c r="D173" s="17">
        <f>D174</f>
        <v>1800</v>
      </c>
      <c r="E173" s="17">
        <f t="shared" ref="E173:F173" si="79">E174</f>
        <v>1800</v>
      </c>
      <c r="F173" s="17">
        <f t="shared" si="79"/>
        <v>1800</v>
      </c>
      <c r="G173" s="2"/>
    </row>
    <row r="174" spans="1:7" ht="25.5" outlineLevel="4">
      <c r="A174" s="33" t="s">
        <v>127</v>
      </c>
      <c r="B174" s="33" t="s">
        <v>7</v>
      </c>
      <c r="C174" s="34" t="s">
        <v>347</v>
      </c>
      <c r="D174" s="17">
        <f>'№ 8 ведомственная'!F226</f>
        <v>1800</v>
      </c>
      <c r="E174" s="17">
        <f>'№ 8 ведомственная'!G226</f>
        <v>1800</v>
      </c>
      <c r="F174" s="17">
        <f>'№ 8 ведомственная'!H226</f>
        <v>1800</v>
      </c>
      <c r="G174" s="2"/>
    </row>
    <row r="175" spans="1:7" outlineLevel="3">
      <c r="A175" s="33" t="s">
        <v>128</v>
      </c>
      <c r="B175" s="33"/>
      <c r="C175" s="34" t="s">
        <v>640</v>
      </c>
      <c r="D175" s="17">
        <f>D176</f>
        <v>1500</v>
      </c>
      <c r="E175" s="17">
        <f t="shared" ref="E175:F175" si="80">E176</f>
        <v>1500</v>
      </c>
      <c r="F175" s="17">
        <f t="shared" si="80"/>
        <v>1500</v>
      </c>
      <c r="G175" s="2"/>
    </row>
    <row r="176" spans="1:7" ht="25.5" outlineLevel="4">
      <c r="A176" s="33" t="s">
        <v>128</v>
      </c>
      <c r="B176" s="33" t="s">
        <v>7</v>
      </c>
      <c r="C176" s="34" t="s">
        <v>347</v>
      </c>
      <c r="D176" s="17">
        <f>'№ 8 ведомственная'!F228</f>
        <v>1500</v>
      </c>
      <c r="E176" s="17">
        <f>'№ 8 ведомственная'!G228</f>
        <v>1500</v>
      </c>
      <c r="F176" s="17">
        <f>'№ 8 ведомственная'!H228</f>
        <v>1500</v>
      </c>
      <c r="G176" s="2"/>
    </row>
    <row r="177" spans="1:7" ht="38.25" outlineLevel="3">
      <c r="A177" s="33" t="s">
        <v>129</v>
      </c>
      <c r="B177" s="33"/>
      <c r="C177" s="34" t="s">
        <v>446</v>
      </c>
      <c r="D177" s="17">
        <f>D178</f>
        <v>200</v>
      </c>
      <c r="E177" s="17">
        <f t="shared" ref="E177:F177" si="81">E178</f>
        <v>200</v>
      </c>
      <c r="F177" s="17">
        <f t="shared" si="81"/>
        <v>200</v>
      </c>
      <c r="G177" s="2"/>
    </row>
    <row r="178" spans="1:7" ht="25.5" outlineLevel="4">
      <c r="A178" s="33" t="s">
        <v>129</v>
      </c>
      <c r="B178" s="33" t="s">
        <v>7</v>
      </c>
      <c r="C178" s="34" t="s">
        <v>347</v>
      </c>
      <c r="D178" s="17">
        <f>'№ 8 ведомственная'!F230</f>
        <v>200</v>
      </c>
      <c r="E178" s="17">
        <f>'№ 8 ведомственная'!G230</f>
        <v>200</v>
      </c>
      <c r="F178" s="17">
        <f>'№ 8 ведомственная'!H230</f>
        <v>200</v>
      </c>
      <c r="G178" s="2"/>
    </row>
    <row r="179" spans="1:7" ht="25.5" outlineLevel="3">
      <c r="A179" s="33" t="s">
        <v>149</v>
      </c>
      <c r="B179" s="33"/>
      <c r="C179" s="34" t="s">
        <v>466</v>
      </c>
      <c r="D179" s="17">
        <f>D180</f>
        <v>16599.599999999999</v>
      </c>
      <c r="E179" s="17">
        <f t="shared" ref="E179:F179" si="82">E180</f>
        <v>14732.9</v>
      </c>
      <c r="F179" s="17">
        <f t="shared" si="82"/>
        <v>14732.9</v>
      </c>
      <c r="G179" s="2"/>
    </row>
    <row r="180" spans="1:7" ht="25.5" outlineLevel="4">
      <c r="A180" s="33" t="s">
        <v>149</v>
      </c>
      <c r="B180" s="33" t="s">
        <v>42</v>
      </c>
      <c r="C180" s="34" t="s">
        <v>373</v>
      </c>
      <c r="D180" s="17">
        <f>'№ 8 ведомственная'!F279</f>
        <v>16599.599999999999</v>
      </c>
      <c r="E180" s="17">
        <f>'№ 8 ведомственная'!G279</f>
        <v>14732.9</v>
      </c>
      <c r="F180" s="17">
        <f>'№ 8 ведомственная'!H279</f>
        <v>14732.9</v>
      </c>
      <c r="G180" s="2"/>
    </row>
    <row r="181" spans="1:7" ht="51" outlineLevel="3">
      <c r="A181" s="33" t="s">
        <v>617</v>
      </c>
      <c r="B181" s="33"/>
      <c r="C181" s="34" t="s">
        <v>608</v>
      </c>
      <c r="D181" s="17">
        <f>D182</f>
        <v>1000</v>
      </c>
      <c r="E181" s="17">
        <f t="shared" ref="E181:F181" si="83">E182</f>
        <v>1000</v>
      </c>
      <c r="F181" s="17">
        <f t="shared" si="83"/>
        <v>1000</v>
      </c>
      <c r="G181" s="2"/>
    </row>
    <row r="182" spans="1:7" outlineLevel="4">
      <c r="A182" s="33" t="s">
        <v>617</v>
      </c>
      <c r="B182" s="33" t="s">
        <v>8</v>
      </c>
      <c r="C182" s="34" t="s">
        <v>348</v>
      </c>
      <c r="D182" s="17">
        <f>'№ 8 ведомственная'!F232</f>
        <v>1000</v>
      </c>
      <c r="E182" s="17">
        <f>'№ 8 ведомственная'!G232</f>
        <v>1000</v>
      </c>
      <c r="F182" s="17">
        <f>'№ 8 ведомственная'!H232</f>
        <v>1000</v>
      </c>
      <c r="G182" s="2"/>
    </row>
    <row r="183" spans="1:7" ht="25.5" outlineLevel="2">
      <c r="A183" s="33" t="s">
        <v>113</v>
      </c>
      <c r="B183" s="33"/>
      <c r="C183" s="34" t="s">
        <v>433</v>
      </c>
      <c r="D183" s="17">
        <f>D184+D186</f>
        <v>1250</v>
      </c>
      <c r="E183" s="17">
        <f t="shared" ref="E183:F183" si="84">E184+E186</f>
        <v>1250</v>
      </c>
      <c r="F183" s="17">
        <f t="shared" si="84"/>
        <v>1250</v>
      </c>
      <c r="G183" s="2"/>
    </row>
    <row r="184" spans="1:7" ht="25.5" outlineLevel="3">
      <c r="A184" s="33" t="s">
        <v>114</v>
      </c>
      <c r="B184" s="33"/>
      <c r="C184" s="34" t="s">
        <v>434</v>
      </c>
      <c r="D184" s="17">
        <f>D185</f>
        <v>500</v>
      </c>
      <c r="E184" s="17">
        <f t="shared" ref="E184:F184" si="85">E185</f>
        <v>500</v>
      </c>
      <c r="F184" s="17">
        <f t="shared" si="85"/>
        <v>500</v>
      </c>
      <c r="G184" s="2"/>
    </row>
    <row r="185" spans="1:7" outlineLevel="4">
      <c r="A185" s="33" t="s">
        <v>114</v>
      </c>
      <c r="B185" s="33" t="s">
        <v>8</v>
      </c>
      <c r="C185" s="34" t="s">
        <v>348</v>
      </c>
      <c r="D185" s="17">
        <f>'№ 8 ведомственная'!F206</f>
        <v>500</v>
      </c>
      <c r="E185" s="17">
        <f>'№ 8 ведомственная'!G206</f>
        <v>500</v>
      </c>
      <c r="F185" s="17">
        <f>'№ 8 ведомственная'!H206</f>
        <v>500</v>
      </c>
      <c r="G185" s="2"/>
    </row>
    <row r="186" spans="1:7" ht="38.25" outlineLevel="3">
      <c r="A186" s="33" t="s">
        <v>115</v>
      </c>
      <c r="B186" s="33"/>
      <c r="C186" s="34" t="s">
        <v>435</v>
      </c>
      <c r="D186" s="17">
        <f>D187</f>
        <v>750</v>
      </c>
      <c r="E186" s="17">
        <f t="shared" ref="E186:F186" si="86">E187</f>
        <v>750</v>
      </c>
      <c r="F186" s="17">
        <f t="shared" si="86"/>
        <v>750</v>
      </c>
      <c r="G186" s="2"/>
    </row>
    <row r="187" spans="1:7" ht="25.5" outlineLevel="4">
      <c r="A187" s="33" t="s">
        <v>115</v>
      </c>
      <c r="B187" s="33" t="s">
        <v>7</v>
      </c>
      <c r="C187" s="34" t="s">
        <v>347</v>
      </c>
      <c r="D187" s="17">
        <f>'№ 8 ведомственная'!F208</f>
        <v>750</v>
      </c>
      <c r="E187" s="17">
        <f>'№ 8 ведомственная'!G208</f>
        <v>750</v>
      </c>
      <c r="F187" s="17">
        <f>'№ 8 ведомственная'!H208</f>
        <v>750</v>
      </c>
      <c r="G187" s="2"/>
    </row>
    <row r="188" spans="1:7" ht="25.5" outlineLevel="2">
      <c r="A188" s="33" t="s">
        <v>130</v>
      </c>
      <c r="B188" s="33"/>
      <c r="C188" s="34" t="s">
        <v>447</v>
      </c>
      <c r="D188" s="17">
        <f>D189</f>
        <v>1000</v>
      </c>
      <c r="E188" s="17">
        <f>E189</f>
        <v>1000</v>
      </c>
      <c r="F188" s="17">
        <f>F189</f>
        <v>1000</v>
      </c>
      <c r="G188" s="2"/>
    </row>
    <row r="189" spans="1:7" outlineLevel="3">
      <c r="A189" s="33" t="s">
        <v>704</v>
      </c>
      <c r="B189" s="33"/>
      <c r="C189" s="34" t="s">
        <v>448</v>
      </c>
      <c r="D189" s="17">
        <f>D190</f>
        <v>1000</v>
      </c>
      <c r="E189" s="17">
        <f t="shared" ref="E189:F189" si="87">E190</f>
        <v>1000</v>
      </c>
      <c r="F189" s="17">
        <f t="shared" si="87"/>
        <v>1000</v>
      </c>
      <c r="G189" s="2"/>
    </row>
    <row r="190" spans="1:7" ht="25.5" outlineLevel="4">
      <c r="A190" s="33" t="s">
        <v>704</v>
      </c>
      <c r="B190" s="33" t="s">
        <v>7</v>
      </c>
      <c r="C190" s="34" t="s">
        <v>347</v>
      </c>
      <c r="D190" s="17">
        <f>'№ 8 ведомственная'!F235</f>
        <v>1000</v>
      </c>
      <c r="E190" s="17">
        <f>'№ 8 ведомственная'!G235</f>
        <v>1000</v>
      </c>
      <c r="F190" s="17">
        <f>'№ 8 ведомственная'!H235</f>
        <v>1000</v>
      </c>
      <c r="G190" s="2"/>
    </row>
    <row r="191" spans="1:7" outlineLevel="1">
      <c r="A191" s="33" t="s">
        <v>91</v>
      </c>
      <c r="B191" s="33"/>
      <c r="C191" s="34" t="s">
        <v>412</v>
      </c>
      <c r="D191" s="17">
        <f>D192+D201+D206+D211</f>
        <v>74532.3</v>
      </c>
      <c r="E191" s="17">
        <f>E192+E201+E206+E211</f>
        <v>82630.399999999994</v>
      </c>
      <c r="F191" s="17">
        <f>F192+F201+F206+F211</f>
        <v>84050.5</v>
      </c>
      <c r="G191" s="2"/>
    </row>
    <row r="192" spans="1:7" ht="25.5" outlineLevel="2">
      <c r="A192" s="33" t="s">
        <v>95</v>
      </c>
      <c r="B192" s="33"/>
      <c r="C192" s="34" t="s">
        <v>415</v>
      </c>
      <c r="D192" s="17">
        <f>D193+D195+D197+D199</f>
        <v>22728.2</v>
      </c>
      <c r="E192" s="17">
        <f t="shared" ref="E192:F192" si="88">E193+E195+E197+E199</f>
        <v>23171.4</v>
      </c>
      <c r="F192" s="17">
        <f t="shared" si="88"/>
        <v>23635</v>
      </c>
      <c r="G192" s="2"/>
    </row>
    <row r="193" spans="1:7" ht="63.75" outlineLevel="3">
      <c r="A193" s="33" t="s">
        <v>96</v>
      </c>
      <c r="B193" s="33"/>
      <c r="C193" s="34" t="s">
        <v>416</v>
      </c>
      <c r="D193" s="17">
        <f>D194</f>
        <v>10228.200000000001</v>
      </c>
      <c r="E193" s="17">
        <f t="shared" ref="E193:F193" si="89">E194</f>
        <v>10671.4</v>
      </c>
      <c r="F193" s="17">
        <f t="shared" si="89"/>
        <v>11135</v>
      </c>
      <c r="G193" s="2"/>
    </row>
    <row r="194" spans="1:7" ht="25.5" outlineLevel="4">
      <c r="A194" s="33" t="s">
        <v>96</v>
      </c>
      <c r="B194" s="33" t="s">
        <v>7</v>
      </c>
      <c r="C194" s="34" t="s">
        <v>347</v>
      </c>
      <c r="D194" s="17">
        <f>'№ 8 ведомственная'!F171</f>
        <v>10228.200000000001</v>
      </c>
      <c r="E194" s="17">
        <f>'№ 8 ведомственная'!G171</f>
        <v>10671.4</v>
      </c>
      <c r="F194" s="17">
        <f>'№ 8 ведомственная'!H171</f>
        <v>11135</v>
      </c>
      <c r="G194" s="2"/>
    </row>
    <row r="195" spans="1:7" ht="25.5" outlineLevel="3">
      <c r="A195" s="33" t="s">
        <v>97</v>
      </c>
      <c r="B195" s="33"/>
      <c r="C195" s="34" t="s">
        <v>417</v>
      </c>
      <c r="D195" s="17">
        <f>D196</f>
        <v>6500</v>
      </c>
      <c r="E195" s="17">
        <f t="shared" ref="E195:F195" si="90">E196</f>
        <v>6500</v>
      </c>
      <c r="F195" s="17">
        <f t="shared" si="90"/>
        <v>6500</v>
      </c>
      <c r="G195" s="2"/>
    </row>
    <row r="196" spans="1:7" ht="25.5" outlineLevel="4">
      <c r="A196" s="33" t="s">
        <v>97</v>
      </c>
      <c r="B196" s="33" t="s">
        <v>42</v>
      </c>
      <c r="C196" s="34" t="s">
        <v>373</v>
      </c>
      <c r="D196" s="17">
        <f>'№ 8 ведомственная'!F173</f>
        <v>6500</v>
      </c>
      <c r="E196" s="17">
        <f>'№ 8 ведомственная'!G173</f>
        <v>6500</v>
      </c>
      <c r="F196" s="17">
        <f>'№ 8 ведомственная'!H173</f>
        <v>6500</v>
      </c>
      <c r="G196" s="2"/>
    </row>
    <row r="197" spans="1:7" ht="25.5" outlineLevel="3">
      <c r="A197" s="33" t="s">
        <v>98</v>
      </c>
      <c r="B197" s="33"/>
      <c r="C197" s="34" t="s">
        <v>418</v>
      </c>
      <c r="D197" s="17">
        <f>D198</f>
        <v>2000</v>
      </c>
      <c r="E197" s="17">
        <f t="shared" ref="E197:F197" si="91">E198</f>
        <v>2000</v>
      </c>
      <c r="F197" s="17">
        <f t="shared" si="91"/>
        <v>2000</v>
      </c>
      <c r="G197" s="2"/>
    </row>
    <row r="198" spans="1:7" ht="25.5" outlineLevel="4">
      <c r="A198" s="33" t="s">
        <v>98</v>
      </c>
      <c r="B198" s="33" t="s">
        <v>7</v>
      </c>
      <c r="C198" s="34" t="s">
        <v>347</v>
      </c>
      <c r="D198" s="17">
        <f>'№ 8 ведомственная'!F175</f>
        <v>2000</v>
      </c>
      <c r="E198" s="17">
        <f>'№ 8 ведомственная'!G175</f>
        <v>2000</v>
      </c>
      <c r="F198" s="17">
        <f>'№ 8 ведомственная'!H175</f>
        <v>2000</v>
      </c>
      <c r="G198" s="2"/>
    </row>
    <row r="199" spans="1:7" ht="51" outlineLevel="3">
      <c r="A199" s="33" t="s">
        <v>99</v>
      </c>
      <c r="B199" s="33"/>
      <c r="C199" s="34" t="s">
        <v>419</v>
      </c>
      <c r="D199" s="17">
        <f>D200</f>
        <v>4000</v>
      </c>
      <c r="E199" s="17">
        <f t="shared" ref="E199:F199" si="92">E200</f>
        <v>4000</v>
      </c>
      <c r="F199" s="17">
        <f t="shared" si="92"/>
        <v>4000</v>
      </c>
      <c r="G199" s="2"/>
    </row>
    <row r="200" spans="1:7" ht="25.5" outlineLevel="4">
      <c r="A200" s="33" t="s">
        <v>99</v>
      </c>
      <c r="B200" s="33" t="s">
        <v>7</v>
      </c>
      <c r="C200" s="34" t="s">
        <v>347</v>
      </c>
      <c r="D200" s="17">
        <f>'№ 8 ведомственная'!F177</f>
        <v>4000</v>
      </c>
      <c r="E200" s="17">
        <f>'№ 8 ведомственная'!G177</f>
        <v>4000</v>
      </c>
      <c r="F200" s="17">
        <f>'№ 8 ведомственная'!H177</f>
        <v>4000</v>
      </c>
      <c r="G200" s="2"/>
    </row>
    <row r="201" spans="1:7" ht="25.5" outlineLevel="2">
      <c r="A201" s="33" t="s">
        <v>100</v>
      </c>
      <c r="B201" s="33"/>
      <c r="C201" s="34" t="s">
        <v>420</v>
      </c>
      <c r="D201" s="17">
        <f>D204+D202</f>
        <v>33802.300000000003</v>
      </c>
      <c r="E201" s="17">
        <f t="shared" ref="E201:F201" si="93">E204+E202</f>
        <v>41148.199999999997</v>
      </c>
      <c r="F201" s="17">
        <f t="shared" si="93"/>
        <v>41148.199999999997</v>
      </c>
      <c r="G201" s="2"/>
    </row>
    <row r="202" spans="1:7" ht="25.5" outlineLevel="2">
      <c r="A202" s="33" t="s">
        <v>660</v>
      </c>
      <c r="B202" s="32"/>
      <c r="C202" s="34" t="s">
        <v>661</v>
      </c>
      <c r="D202" s="17">
        <f>D203</f>
        <v>27092.799999999999</v>
      </c>
      <c r="E202" s="17">
        <f t="shared" ref="E202:F202" si="94">E203</f>
        <v>34438.699999999997</v>
      </c>
      <c r="F202" s="17">
        <f t="shared" si="94"/>
        <v>34438.699999999997</v>
      </c>
      <c r="G202" s="2"/>
    </row>
    <row r="203" spans="1:7" ht="25.5" outlineLevel="2">
      <c r="A203" s="33" t="s">
        <v>660</v>
      </c>
      <c r="B203" s="32">
        <v>200</v>
      </c>
      <c r="C203" s="34" t="s">
        <v>347</v>
      </c>
      <c r="D203" s="17">
        <f>'№ 8 ведомственная'!F180</f>
        <v>27092.799999999999</v>
      </c>
      <c r="E203" s="17">
        <f>'№ 8 ведомственная'!G180</f>
        <v>34438.699999999997</v>
      </c>
      <c r="F203" s="17">
        <f>'№ 8 ведомственная'!H180</f>
        <v>34438.699999999997</v>
      </c>
      <c r="G203" s="2"/>
    </row>
    <row r="204" spans="1:7" ht="25.5" outlineLevel="3">
      <c r="A204" s="33" t="s">
        <v>101</v>
      </c>
      <c r="B204" s="33"/>
      <c r="C204" s="34" t="s">
        <v>577</v>
      </c>
      <c r="D204" s="17">
        <f>D205</f>
        <v>6709.5</v>
      </c>
      <c r="E204" s="17">
        <f t="shared" ref="E204:F204" si="95">E205</f>
        <v>6709.5</v>
      </c>
      <c r="F204" s="17">
        <f t="shared" si="95"/>
        <v>6709.5</v>
      </c>
      <c r="G204" s="2"/>
    </row>
    <row r="205" spans="1:7" ht="25.5" outlineLevel="4">
      <c r="A205" s="33" t="s">
        <v>101</v>
      </c>
      <c r="B205" s="33" t="s">
        <v>7</v>
      </c>
      <c r="C205" s="34" t="s">
        <v>347</v>
      </c>
      <c r="D205" s="17">
        <f>'№ 8 ведомственная'!F182</f>
        <v>6709.5</v>
      </c>
      <c r="E205" s="17">
        <f>'№ 8 ведомственная'!G182</f>
        <v>6709.5</v>
      </c>
      <c r="F205" s="17">
        <f>'№ 8 ведомственная'!H182</f>
        <v>6709.5</v>
      </c>
      <c r="G205" s="2"/>
    </row>
    <row r="206" spans="1:7" ht="25.5" outlineLevel="2">
      <c r="A206" s="33" t="s">
        <v>102</v>
      </c>
      <c r="B206" s="33"/>
      <c r="C206" s="34" t="s">
        <v>421</v>
      </c>
      <c r="D206" s="17">
        <f>D207+D209</f>
        <v>3914.5</v>
      </c>
      <c r="E206" s="17">
        <f t="shared" ref="E206:F206" si="96">E207+E209</f>
        <v>4052.3</v>
      </c>
      <c r="F206" s="17">
        <f t="shared" si="96"/>
        <v>4196.0999999999995</v>
      </c>
      <c r="G206" s="2"/>
    </row>
    <row r="207" spans="1:7" outlineLevel="2">
      <c r="A207" s="33" t="s">
        <v>662</v>
      </c>
      <c r="B207" s="32"/>
      <c r="C207" s="34" t="s">
        <v>663</v>
      </c>
      <c r="D207" s="17">
        <f>D208</f>
        <v>3131.6</v>
      </c>
      <c r="E207" s="17">
        <f t="shared" ref="E207:F207" si="97">E208</f>
        <v>3269.4</v>
      </c>
      <c r="F207" s="17">
        <f t="shared" si="97"/>
        <v>3413.2</v>
      </c>
      <c r="G207" s="2"/>
    </row>
    <row r="208" spans="1:7" ht="25.5" outlineLevel="2">
      <c r="A208" s="33" t="s">
        <v>662</v>
      </c>
      <c r="B208" s="32" t="s">
        <v>7</v>
      </c>
      <c r="C208" s="34" t="s">
        <v>347</v>
      </c>
      <c r="D208" s="17">
        <f>'№ 8 ведомственная'!F185</f>
        <v>3131.6</v>
      </c>
      <c r="E208" s="17">
        <f>'№ 8 ведомственная'!G185</f>
        <v>3269.4</v>
      </c>
      <c r="F208" s="17">
        <f>'№ 8 ведомственная'!H185</f>
        <v>3413.2</v>
      </c>
      <c r="G208" s="2"/>
    </row>
    <row r="209" spans="1:7" outlineLevel="3">
      <c r="A209" s="33" t="s">
        <v>103</v>
      </c>
      <c r="B209" s="33"/>
      <c r="C209" s="34" t="s">
        <v>422</v>
      </c>
      <c r="D209" s="17">
        <f>D210</f>
        <v>782.9</v>
      </c>
      <c r="E209" s="17">
        <f t="shared" ref="E209:F209" si="98">E210</f>
        <v>782.9</v>
      </c>
      <c r="F209" s="17">
        <f t="shared" si="98"/>
        <v>782.9</v>
      </c>
      <c r="G209" s="2"/>
    </row>
    <row r="210" spans="1:7" ht="25.5" outlineLevel="4">
      <c r="A210" s="33" t="s">
        <v>103</v>
      </c>
      <c r="B210" s="33" t="s">
        <v>7</v>
      </c>
      <c r="C210" s="34" t="s">
        <v>347</v>
      </c>
      <c r="D210" s="17">
        <f>'№ 8 ведомственная'!F187</f>
        <v>782.9</v>
      </c>
      <c r="E210" s="17">
        <f>'№ 8 ведомственная'!G187</f>
        <v>782.9</v>
      </c>
      <c r="F210" s="17">
        <f>'№ 8 ведомственная'!H187</f>
        <v>782.9</v>
      </c>
      <c r="G210" s="2"/>
    </row>
    <row r="211" spans="1:7" outlineLevel="2">
      <c r="A211" s="33" t="s">
        <v>92</v>
      </c>
      <c r="B211" s="33"/>
      <c r="C211" s="34" t="s">
        <v>413</v>
      </c>
      <c r="D211" s="17">
        <f>D212+D214</f>
        <v>14087.3</v>
      </c>
      <c r="E211" s="17">
        <f t="shared" ref="E211:F211" si="99">E212+E214</f>
        <v>14258.5</v>
      </c>
      <c r="F211" s="17">
        <f t="shared" si="99"/>
        <v>15071.2</v>
      </c>
      <c r="G211" s="2"/>
    </row>
    <row r="212" spans="1:7" ht="38.25" outlineLevel="3">
      <c r="A212" s="33" t="s">
        <v>93</v>
      </c>
      <c r="B212" s="33"/>
      <c r="C212" s="34" t="s">
        <v>414</v>
      </c>
      <c r="D212" s="17">
        <f>D213</f>
        <v>2817.5</v>
      </c>
      <c r="E212" s="17">
        <f t="shared" ref="E212:F212" si="100">E213</f>
        <v>2817.5</v>
      </c>
      <c r="F212" s="17">
        <f t="shared" si="100"/>
        <v>2817.5</v>
      </c>
      <c r="G212" s="2"/>
    </row>
    <row r="213" spans="1:7" ht="25.5" outlineLevel="4">
      <c r="A213" s="33" t="s">
        <v>93</v>
      </c>
      <c r="B213" s="33" t="s">
        <v>7</v>
      </c>
      <c r="C213" s="34" t="s">
        <v>347</v>
      </c>
      <c r="D213" s="17">
        <f>'№ 8 ведомственная'!F163</f>
        <v>2817.5</v>
      </c>
      <c r="E213" s="17">
        <f>'№ 8 ведомственная'!G163</f>
        <v>2817.5</v>
      </c>
      <c r="F213" s="17">
        <f>'№ 8 ведомственная'!H163</f>
        <v>2817.5</v>
      </c>
      <c r="G213" s="2"/>
    </row>
    <row r="214" spans="1:7" ht="38.25" outlineLevel="4">
      <c r="A214" s="33" t="s">
        <v>659</v>
      </c>
      <c r="B214" s="32"/>
      <c r="C214" s="34" t="s">
        <v>414</v>
      </c>
      <c r="D214" s="17">
        <f>D215</f>
        <v>11269.8</v>
      </c>
      <c r="E214" s="17">
        <f t="shared" ref="E214:F214" si="101">E215</f>
        <v>11441</v>
      </c>
      <c r="F214" s="17">
        <f t="shared" si="101"/>
        <v>12253.7</v>
      </c>
      <c r="G214" s="2"/>
    </row>
    <row r="215" spans="1:7" ht="25.5" outlineLevel="4">
      <c r="A215" s="33" t="s">
        <v>659</v>
      </c>
      <c r="B215" s="32">
        <v>200</v>
      </c>
      <c r="C215" s="34" t="s">
        <v>347</v>
      </c>
      <c r="D215" s="17">
        <f>'№ 8 ведомственная'!F165</f>
        <v>11269.8</v>
      </c>
      <c r="E215" s="17">
        <f>'№ 8 ведомственная'!G165</f>
        <v>11441</v>
      </c>
      <c r="F215" s="17">
        <f>'№ 8 ведомственная'!H165</f>
        <v>12253.7</v>
      </c>
      <c r="G215" s="2"/>
    </row>
    <row r="216" spans="1:7" outlineLevel="1">
      <c r="A216" s="33" t="s">
        <v>104</v>
      </c>
      <c r="B216" s="33"/>
      <c r="C216" s="34" t="s">
        <v>423</v>
      </c>
      <c r="D216" s="17">
        <f>D217</f>
        <v>3319.5</v>
      </c>
      <c r="E216" s="17">
        <f t="shared" ref="E216:F216" si="102">E217</f>
        <v>3319.5</v>
      </c>
      <c r="F216" s="17">
        <f t="shared" si="102"/>
        <v>3319.5</v>
      </c>
      <c r="G216" s="2"/>
    </row>
    <row r="217" spans="1:7" ht="25.5" outlineLevel="2">
      <c r="A217" s="33" t="s">
        <v>105</v>
      </c>
      <c r="B217" s="33"/>
      <c r="C217" s="34" t="s">
        <v>427</v>
      </c>
      <c r="D217" s="17">
        <f>D220+D218</f>
        <v>3319.5</v>
      </c>
      <c r="E217" s="17">
        <f t="shared" ref="E217:F217" si="103">E220+E218</f>
        <v>3319.5</v>
      </c>
      <c r="F217" s="17">
        <f t="shared" si="103"/>
        <v>3319.5</v>
      </c>
      <c r="G217" s="2"/>
    </row>
    <row r="218" spans="1:7" ht="38.25" outlineLevel="2">
      <c r="A218" s="33" t="s">
        <v>664</v>
      </c>
      <c r="B218" s="32"/>
      <c r="C218" s="34" t="s">
        <v>665</v>
      </c>
      <c r="D218" s="17">
        <f>D219</f>
        <v>2662.7</v>
      </c>
      <c r="E218" s="17">
        <f t="shared" ref="E218:F218" si="104">E219</f>
        <v>2662.7</v>
      </c>
      <c r="F218" s="17">
        <f t="shared" si="104"/>
        <v>2662.7</v>
      </c>
      <c r="G218" s="2"/>
    </row>
    <row r="219" spans="1:7" ht="25.5" outlineLevel="2">
      <c r="A219" s="33" t="s">
        <v>664</v>
      </c>
      <c r="B219" s="32" t="s">
        <v>7</v>
      </c>
      <c r="C219" s="34" t="s">
        <v>347</v>
      </c>
      <c r="D219" s="17">
        <f>'№ 8 ведомственная'!F191</f>
        <v>2662.7</v>
      </c>
      <c r="E219" s="17">
        <f>'№ 8 ведомственная'!G191</f>
        <v>2662.7</v>
      </c>
      <c r="F219" s="17">
        <f>'№ 8 ведомственная'!H191</f>
        <v>2662.7</v>
      </c>
      <c r="G219" s="2"/>
    </row>
    <row r="220" spans="1:7" ht="38.25" outlineLevel="3">
      <c r="A220" s="33" t="s">
        <v>106</v>
      </c>
      <c r="B220" s="33"/>
      <c r="C220" s="34" t="s">
        <v>426</v>
      </c>
      <c r="D220" s="17">
        <f>D221</f>
        <v>656.8</v>
      </c>
      <c r="E220" s="17">
        <f t="shared" ref="E220:F220" si="105">E221</f>
        <v>656.8</v>
      </c>
      <c r="F220" s="17">
        <f t="shared" si="105"/>
        <v>656.8</v>
      </c>
      <c r="G220" s="2"/>
    </row>
    <row r="221" spans="1:7" ht="25.5" outlineLevel="4">
      <c r="A221" s="33" t="s">
        <v>106</v>
      </c>
      <c r="B221" s="33" t="s">
        <v>7</v>
      </c>
      <c r="C221" s="34" t="s">
        <v>347</v>
      </c>
      <c r="D221" s="17">
        <f>'№ 8 ведомственная'!F193</f>
        <v>656.8</v>
      </c>
      <c r="E221" s="17">
        <f>'№ 8 ведомственная'!G193</f>
        <v>656.8</v>
      </c>
      <c r="F221" s="17">
        <f>'№ 8 ведомственная'!H193</f>
        <v>656.8</v>
      </c>
      <c r="G221" s="2"/>
    </row>
    <row r="222" spans="1:7" ht="25.5" outlineLevel="1">
      <c r="A222" s="33" t="s">
        <v>88</v>
      </c>
      <c r="B222" s="33"/>
      <c r="C222" s="34" t="s">
        <v>409</v>
      </c>
      <c r="D222" s="17">
        <f>D223+D230+D245</f>
        <v>17800</v>
      </c>
      <c r="E222" s="17">
        <f>E223+E230+E245</f>
        <v>17750</v>
      </c>
      <c r="F222" s="17">
        <f>F223+F230+F245</f>
        <v>17750</v>
      </c>
      <c r="G222" s="2"/>
    </row>
    <row r="223" spans="1:7" outlineLevel="2">
      <c r="A223" s="33" t="s">
        <v>132</v>
      </c>
      <c r="B223" s="33"/>
      <c r="C223" s="34" t="s">
        <v>449</v>
      </c>
      <c r="D223" s="17">
        <f>D224+D226+D228</f>
        <v>10000</v>
      </c>
      <c r="E223" s="17">
        <f t="shared" ref="E223:F223" si="106">E224+E226+E228</f>
        <v>10000</v>
      </c>
      <c r="F223" s="17">
        <f t="shared" si="106"/>
        <v>10000</v>
      </c>
      <c r="G223" s="2"/>
    </row>
    <row r="224" spans="1:7" ht="25.5" outlineLevel="3">
      <c r="A224" s="33" t="s">
        <v>133</v>
      </c>
      <c r="B224" s="33"/>
      <c r="C224" s="34" t="s">
        <v>450</v>
      </c>
      <c r="D224" s="17">
        <f>D225</f>
        <v>8400</v>
      </c>
      <c r="E224" s="17">
        <f t="shared" ref="E224:F224" si="107">E225</f>
        <v>8400</v>
      </c>
      <c r="F224" s="17">
        <f t="shared" si="107"/>
        <v>8400</v>
      </c>
      <c r="G224" s="2"/>
    </row>
    <row r="225" spans="1:7" ht="25.5" outlineLevel="4">
      <c r="A225" s="33" t="s">
        <v>133</v>
      </c>
      <c r="B225" s="33" t="s">
        <v>7</v>
      </c>
      <c r="C225" s="34" t="s">
        <v>347</v>
      </c>
      <c r="D225" s="17">
        <f>'№ 8 ведомственная'!F241</f>
        <v>8400</v>
      </c>
      <c r="E225" s="17">
        <f>'№ 8 ведомственная'!G241</f>
        <v>8400</v>
      </c>
      <c r="F225" s="17">
        <f>'№ 8 ведомственная'!H241</f>
        <v>8400</v>
      </c>
      <c r="G225" s="2"/>
    </row>
    <row r="226" spans="1:7" outlineLevel="3">
      <c r="A226" s="33" t="s">
        <v>134</v>
      </c>
      <c r="B226" s="33"/>
      <c r="C226" s="34" t="s">
        <v>451</v>
      </c>
      <c r="D226" s="17">
        <f>D227</f>
        <v>1100</v>
      </c>
      <c r="E226" s="17">
        <f t="shared" ref="E226:F226" si="108">E227</f>
        <v>1100</v>
      </c>
      <c r="F226" s="17">
        <f t="shared" si="108"/>
        <v>1100</v>
      </c>
      <c r="G226" s="2"/>
    </row>
    <row r="227" spans="1:7" ht="25.5" outlineLevel="4">
      <c r="A227" s="33" t="s">
        <v>134</v>
      </c>
      <c r="B227" s="33" t="s">
        <v>42</v>
      </c>
      <c r="C227" s="34" t="s">
        <v>373</v>
      </c>
      <c r="D227" s="17">
        <f>'№ 8 ведомственная'!F243</f>
        <v>1100</v>
      </c>
      <c r="E227" s="17">
        <f>'№ 8 ведомственная'!G243</f>
        <v>1100</v>
      </c>
      <c r="F227" s="17">
        <f>'№ 8 ведомственная'!H243</f>
        <v>1100</v>
      </c>
      <c r="G227" s="2"/>
    </row>
    <row r="228" spans="1:7" ht="38.25" outlineLevel="3">
      <c r="A228" s="33" t="s">
        <v>135</v>
      </c>
      <c r="B228" s="33"/>
      <c r="C228" s="34" t="s">
        <v>452</v>
      </c>
      <c r="D228" s="17">
        <f>D229</f>
        <v>500</v>
      </c>
      <c r="E228" s="17">
        <f t="shared" ref="E228:F228" si="109">E229</f>
        <v>500</v>
      </c>
      <c r="F228" s="17">
        <f t="shared" si="109"/>
        <v>500</v>
      </c>
      <c r="G228" s="2"/>
    </row>
    <row r="229" spans="1:7" ht="25.5" outlineLevel="4">
      <c r="A229" s="33" t="s">
        <v>135</v>
      </c>
      <c r="B229" s="33" t="s">
        <v>7</v>
      </c>
      <c r="C229" s="34" t="s">
        <v>347</v>
      </c>
      <c r="D229" s="17">
        <f>'№ 8 ведомственная'!F245</f>
        <v>500</v>
      </c>
      <c r="E229" s="17">
        <f>'№ 8 ведомственная'!G245</f>
        <v>500</v>
      </c>
      <c r="F229" s="17">
        <f>'№ 8 ведомственная'!H245</f>
        <v>500</v>
      </c>
      <c r="G229" s="2"/>
    </row>
    <row r="230" spans="1:7" outlineLevel="2">
      <c r="A230" s="33" t="s">
        <v>89</v>
      </c>
      <c r="B230" s="33"/>
      <c r="C230" s="34" t="s">
        <v>410</v>
      </c>
      <c r="D230" s="17">
        <f>D231+D233+D235+D237+D239+D241+D243</f>
        <v>6600</v>
      </c>
      <c r="E230" s="17">
        <f t="shared" ref="E230:F230" si="110">E231+E233+E235+E237+E239+E241+E243</f>
        <v>6550</v>
      </c>
      <c r="F230" s="17">
        <f t="shared" si="110"/>
        <v>6550</v>
      </c>
      <c r="G230" s="2"/>
    </row>
    <row r="231" spans="1:7" outlineLevel="3">
      <c r="A231" s="33" t="s">
        <v>136</v>
      </c>
      <c r="B231" s="33"/>
      <c r="C231" s="34" t="s">
        <v>454</v>
      </c>
      <c r="D231" s="17">
        <f>D232</f>
        <v>4600</v>
      </c>
      <c r="E231" s="17">
        <f t="shared" ref="E231:F231" si="111">E232</f>
        <v>4600</v>
      </c>
      <c r="F231" s="17">
        <f t="shared" si="111"/>
        <v>4600</v>
      </c>
      <c r="G231" s="2"/>
    </row>
    <row r="232" spans="1:7" ht="25.5" outlineLevel="4">
      <c r="A232" s="33" t="s">
        <v>136</v>
      </c>
      <c r="B232" s="33" t="s">
        <v>42</v>
      </c>
      <c r="C232" s="34" t="s">
        <v>373</v>
      </c>
      <c r="D232" s="17">
        <f>'№ 8 ведомственная'!F248</f>
        <v>4600</v>
      </c>
      <c r="E232" s="17">
        <f>'№ 8 ведомственная'!G248</f>
        <v>4600</v>
      </c>
      <c r="F232" s="17">
        <f>'№ 8 ведомственная'!H248</f>
        <v>4600</v>
      </c>
      <c r="G232" s="2"/>
    </row>
    <row r="233" spans="1:7" outlineLevel="3">
      <c r="A233" s="33" t="s">
        <v>137</v>
      </c>
      <c r="B233" s="33"/>
      <c r="C233" s="34" t="s">
        <v>455</v>
      </c>
      <c r="D233" s="17">
        <f>D234</f>
        <v>300</v>
      </c>
      <c r="E233" s="17">
        <f t="shared" ref="E233:F233" si="112">E234</f>
        <v>300</v>
      </c>
      <c r="F233" s="17">
        <f t="shared" si="112"/>
        <v>300</v>
      </c>
      <c r="G233" s="2"/>
    </row>
    <row r="234" spans="1:7" ht="25.5" outlineLevel="4">
      <c r="A234" s="33" t="s">
        <v>137</v>
      </c>
      <c r="B234" s="33" t="s">
        <v>7</v>
      </c>
      <c r="C234" s="34" t="s">
        <v>347</v>
      </c>
      <c r="D234" s="17">
        <f>'№ 8 ведомственная'!F250</f>
        <v>300</v>
      </c>
      <c r="E234" s="17">
        <f>'№ 8 ведомственная'!G250</f>
        <v>300</v>
      </c>
      <c r="F234" s="17">
        <f>'№ 8 ведомственная'!H250</f>
        <v>300</v>
      </c>
      <c r="G234" s="2"/>
    </row>
    <row r="235" spans="1:7" ht="38.25" outlineLevel="3">
      <c r="A235" s="33" t="s">
        <v>138</v>
      </c>
      <c r="B235" s="33"/>
      <c r="C235" s="34" t="s">
        <v>456</v>
      </c>
      <c r="D235" s="17">
        <f>D236</f>
        <v>250</v>
      </c>
      <c r="E235" s="17">
        <f t="shared" ref="E235:F235" si="113">E236</f>
        <v>250</v>
      </c>
      <c r="F235" s="17">
        <f t="shared" si="113"/>
        <v>250</v>
      </c>
      <c r="G235" s="2"/>
    </row>
    <row r="236" spans="1:7" outlineLevel="4">
      <c r="A236" s="33" t="s">
        <v>138</v>
      </c>
      <c r="B236" s="33" t="s">
        <v>8</v>
      </c>
      <c r="C236" s="34" t="s">
        <v>348</v>
      </c>
      <c r="D236" s="17">
        <f>'№ 8 ведомственная'!F252</f>
        <v>250</v>
      </c>
      <c r="E236" s="17">
        <f>'№ 8 ведомственная'!G252</f>
        <v>250</v>
      </c>
      <c r="F236" s="17">
        <f>'№ 8 ведомственная'!H252</f>
        <v>250</v>
      </c>
      <c r="G236" s="2"/>
    </row>
    <row r="237" spans="1:7" outlineLevel="3">
      <c r="A237" s="33" t="s">
        <v>139</v>
      </c>
      <c r="B237" s="33"/>
      <c r="C237" s="34" t="s">
        <v>457</v>
      </c>
      <c r="D237" s="17">
        <f>D238</f>
        <v>200</v>
      </c>
      <c r="E237" s="17">
        <f t="shared" ref="E237:F237" si="114">E238</f>
        <v>200</v>
      </c>
      <c r="F237" s="17">
        <f t="shared" si="114"/>
        <v>200</v>
      </c>
      <c r="G237" s="2"/>
    </row>
    <row r="238" spans="1:7" ht="25.5" outlineLevel="4">
      <c r="A238" s="33" t="s">
        <v>139</v>
      </c>
      <c r="B238" s="33" t="s">
        <v>7</v>
      </c>
      <c r="C238" s="34" t="s">
        <v>347</v>
      </c>
      <c r="D238" s="17">
        <f>'№ 8 ведомственная'!F254</f>
        <v>200</v>
      </c>
      <c r="E238" s="17">
        <f>'№ 8 ведомственная'!G254</f>
        <v>200</v>
      </c>
      <c r="F238" s="17">
        <f>'№ 8 ведомственная'!H254</f>
        <v>200</v>
      </c>
      <c r="G238" s="2"/>
    </row>
    <row r="239" spans="1:7" ht="38.25" outlineLevel="3">
      <c r="A239" s="33" t="s">
        <v>140</v>
      </c>
      <c r="B239" s="33"/>
      <c r="C239" s="34" t="s">
        <v>458</v>
      </c>
      <c r="D239" s="17">
        <f>D240</f>
        <v>1000</v>
      </c>
      <c r="E239" s="17">
        <f t="shared" ref="E239:F239" si="115">E240</f>
        <v>1000</v>
      </c>
      <c r="F239" s="17">
        <f t="shared" si="115"/>
        <v>1000</v>
      </c>
      <c r="G239" s="2"/>
    </row>
    <row r="240" spans="1:7" ht="25.5" outlineLevel="4">
      <c r="A240" s="33" t="s">
        <v>140</v>
      </c>
      <c r="B240" s="33" t="s">
        <v>7</v>
      </c>
      <c r="C240" s="34" t="s">
        <v>347</v>
      </c>
      <c r="D240" s="17">
        <f>'№ 8 ведомственная'!F256</f>
        <v>1000</v>
      </c>
      <c r="E240" s="17">
        <f>'№ 8 ведомственная'!G256</f>
        <v>1000</v>
      </c>
      <c r="F240" s="17">
        <f>'№ 8 ведомственная'!H256</f>
        <v>1000</v>
      </c>
      <c r="G240" s="2"/>
    </row>
    <row r="241" spans="1:7" outlineLevel="3">
      <c r="A241" s="33" t="s">
        <v>141</v>
      </c>
      <c r="B241" s="33"/>
      <c r="C241" s="34" t="s">
        <v>459</v>
      </c>
      <c r="D241" s="17">
        <f>D242</f>
        <v>200</v>
      </c>
      <c r="E241" s="17">
        <f t="shared" ref="E241:F241" si="116">E242</f>
        <v>200</v>
      </c>
      <c r="F241" s="17">
        <f t="shared" si="116"/>
        <v>200</v>
      </c>
      <c r="G241" s="2"/>
    </row>
    <row r="242" spans="1:7" ht="25.5" outlineLevel="4">
      <c r="A242" s="33" t="s">
        <v>141</v>
      </c>
      <c r="B242" s="33" t="s">
        <v>7</v>
      </c>
      <c r="C242" s="34" t="s">
        <v>347</v>
      </c>
      <c r="D242" s="17">
        <f>'№ 8 ведомственная'!F258</f>
        <v>200</v>
      </c>
      <c r="E242" s="17">
        <f>'№ 8 ведомственная'!G258</f>
        <v>200</v>
      </c>
      <c r="F242" s="17">
        <f>'№ 8 ведомственная'!H258</f>
        <v>200</v>
      </c>
      <c r="G242" s="2"/>
    </row>
    <row r="243" spans="1:7" ht="25.5" outlineLevel="4">
      <c r="A243" s="33" t="s">
        <v>618</v>
      </c>
      <c r="B243" s="32"/>
      <c r="C243" s="34" t="s">
        <v>619</v>
      </c>
      <c r="D243" s="17">
        <f>D244</f>
        <v>50</v>
      </c>
      <c r="E243" s="17">
        <f t="shared" ref="E243:F243" si="117">E244</f>
        <v>0</v>
      </c>
      <c r="F243" s="17">
        <f t="shared" si="117"/>
        <v>0</v>
      </c>
      <c r="G243" s="2"/>
    </row>
    <row r="244" spans="1:7" ht="25.5" outlineLevel="4">
      <c r="A244" s="33" t="s">
        <v>618</v>
      </c>
      <c r="B244" s="32" t="s">
        <v>7</v>
      </c>
      <c r="C244" s="34" t="s">
        <v>347</v>
      </c>
      <c r="D244" s="17">
        <v>50</v>
      </c>
      <c r="E244" s="17">
        <v>0</v>
      </c>
      <c r="F244" s="17">
        <v>0</v>
      </c>
      <c r="G244" s="2"/>
    </row>
    <row r="245" spans="1:7" ht="25.5" outlineLevel="2">
      <c r="A245" s="33" t="s">
        <v>107</v>
      </c>
      <c r="B245" s="33"/>
      <c r="C245" s="34" t="s">
        <v>428</v>
      </c>
      <c r="D245" s="17">
        <f>D246</f>
        <v>1200</v>
      </c>
      <c r="E245" s="17">
        <f t="shared" ref="E245:F245" si="118">E246</f>
        <v>1200</v>
      </c>
      <c r="F245" s="17">
        <f t="shared" si="118"/>
        <v>1200</v>
      </c>
      <c r="G245" s="2"/>
    </row>
    <row r="246" spans="1:7" ht="25.5" outlineLevel="3">
      <c r="A246" s="33" t="s">
        <v>620</v>
      </c>
      <c r="B246" s="33"/>
      <c r="C246" s="34" t="s">
        <v>613</v>
      </c>
      <c r="D246" s="17">
        <f>D247</f>
        <v>1200</v>
      </c>
      <c r="E246" s="17">
        <f t="shared" ref="E246:F246" si="119">E247</f>
        <v>1200</v>
      </c>
      <c r="F246" s="17">
        <f t="shared" si="119"/>
        <v>1200</v>
      </c>
      <c r="G246" s="2"/>
    </row>
    <row r="247" spans="1:7" ht="25.5" outlineLevel="4">
      <c r="A247" s="33" t="s">
        <v>620</v>
      </c>
      <c r="B247" s="33" t="s">
        <v>7</v>
      </c>
      <c r="C247" s="34" t="s">
        <v>347</v>
      </c>
      <c r="D247" s="17">
        <f>'№ 8 ведомственная'!F263</f>
        <v>1200</v>
      </c>
      <c r="E247" s="17">
        <f>'№ 8 ведомственная'!G263</f>
        <v>1200</v>
      </c>
      <c r="F247" s="17">
        <f>'№ 8 ведомственная'!H263</f>
        <v>1200</v>
      </c>
      <c r="G247" s="2"/>
    </row>
    <row r="248" spans="1:7" s="51" customFormat="1" ht="38.25">
      <c r="A248" s="33" t="s">
        <v>32</v>
      </c>
      <c r="B248" s="33"/>
      <c r="C248" s="34" t="s">
        <v>306</v>
      </c>
      <c r="D248" s="17">
        <f>D249+D257</f>
        <v>2759</v>
      </c>
      <c r="E248" s="17">
        <f t="shared" ref="E248:F248" si="120">E249+E257</f>
        <v>2759</v>
      </c>
      <c r="F248" s="17">
        <f t="shared" si="120"/>
        <v>2759</v>
      </c>
      <c r="G248" s="4"/>
    </row>
    <row r="249" spans="1:7" ht="25.5" outlineLevel="1">
      <c r="A249" s="33" t="s">
        <v>33</v>
      </c>
      <c r="B249" s="33"/>
      <c r="C249" s="34" t="s">
        <v>362</v>
      </c>
      <c r="D249" s="17">
        <f>D250</f>
        <v>2459</v>
      </c>
      <c r="E249" s="17">
        <f t="shared" ref="E249:F249" si="121">E250</f>
        <v>2459</v>
      </c>
      <c r="F249" s="17">
        <f t="shared" si="121"/>
        <v>2459</v>
      </c>
      <c r="G249" s="2"/>
    </row>
    <row r="250" spans="1:7" ht="38.25" outlineLevel="2">
      <c r="A250" s="33" t="s">
        <v>34</v>
      </c>
      <c r="B250" s="33"/>
      <c r="C250" s="34" t="s">
        <v>364</v>
      </c>
      <c r="D250" s="17">
        <f>D251+D253+D255</f>
        <v>2459</v>
      </c>
      <c r="E250" s="17">
        <f t="shared" ref="E250:F250" si="122">E251+E253+E255</f>
        <v>2459</v>
      </c>
      <c r="F250" s="17">
        <f t="shared" si="122"/>
        <v>2459</v>
      </c>
      <c r="G250" s="2"/>
    </row>
    <row r="251" spans="1:7" ht="38.25" customHeight="1" outlineLevel="3">
      <c r="A251" s="33" t="s">
        <v>35</v>
      </c>
      <c r="B251" s="33"/>
      <c r="C251" s="34" t="s">
        <v>365</v>
      </c>
      <c r="D251" s="17">
        <f>D252</f>
        <v>160</v>
      </c>
      <c r="E251" s="17">
        <f t="shared" ref="E251:F251" si="123">E252</f>
        <v>160</v>
      </c>
      <c r="F251" s="17">
        <f t="shared" si="123"/>
        <v>160</v>
      </c>
      <c r="G251" s="2"/>
    </row>
    <row r="252" spans="1:7" ht="25.5" customHeight="1" outlineLevel="4">
      <c r="A252" s="33" t="s">
        <v>35</v>
      </c>
      <c r="B252" s="33" t="s">
        <v>7</v>
      </c>
      <c r="C252" s="34" t="s">
        <v>347</v>
      </c>
      <c r="D252" s="17">
        <f>'№ 8 ведомственная'!F67</f>
        <v>160</v>
      </c>
      <c r="E252" s="17">
        <f>'№ 8 ведомственная'!G67</f>
        <v>160</v>
      </c>
      <c r="F252" s="17">
        <f>'№ 8 ведомственная'!H67</f>
        <v>160</v>
      </c>
      <c r="G252" s="2"/>
    </row>
    <row r="253" spans="1:7" ht="51" customHeight="1" outlineLevel="3">
      <c r="A253" s="33" t="s">
        <v>36</v>
      </c>
      <c r="B253" s="33"/>
      <c r="C253" s="34" t="s">
        <v>366</v>
      </c>
      <c r="D253" s="17">
        <f>D254</f>
        <v>209</v>
      </c>
      <c r="E253" s="17">
        <f t="shared" ref="E253:F253" si="124">E254</f>
        <v>209</v>
      </c>
      <c r="F253" s="17">
        <f t="shared" si="124"/>
        <v>209</v>
      </c>
      <c r="G253" s="2"/>
    </row>
    <row r="254" spans="1:7" ht="25.5" customHeight="1" outlineLevel="4">
      <c r="A254" s="33" t="s">
        <v>36</v>
      </c>
      <c r="B254" s="33" t="s">
        <v>7</v>
      </c>
      <c r="C254" s="34" t="s">
        <v>347</v>
      </c>
      <c r="D254" s="17">
        <f>'№ 8 ведомственная'!F69</f>
        <v>209</v>
      </c>
      <c r="E254" s="17">
        <f>'№ 8 ведомственная'!G69</f>
        <v>209</v>
      </c>
      <c r="F254" s="17">
        <f>'№ 8 ведомственная'!H69</f>
        <v>209</v>
      </c>
      <c r="G254" s="2"/>
    </row>
    <row r="255" spans="1:7" ht="25.5" customHeight="1" outlineLevel="3">
      <c r="A255" s="33" t="s">
        <v>37</v>
      </c>
      <c r="B255" s="33"/>
      <c r="C255" s="34" t="s">
        <v>367</v>
      </c>
      <c r="D255" s="17">
        <f>D256</f>
        <v>2090</v>
      </c>
      <c r="E255" s="17">
        <f t="shared" ref="E255:F255" si="125">E256</f>
        <v>2090</v>
      </c>
      <c r="F255" s="17">
        <f t="shared" si="125"/>
        <v>2090</v>
      </c>
      <c r="G255" s="2"/>
    </row>
    <row r="256" spans="1:7" ht="25.5" customHeight="1" outlineLevel="4">
      <c r="A256" s="33" t="s">
        <v>37</v>
      </c>
      <c r="B256" s="33" t="s">
        <v>7</v>
      </c>
      <c r="C256" s="34" t="s">
        <v>347</v>
      </c>
      <c r="D256" s="17">
        <f>'№ 8 ведомственная'!F71</f>
        <v>2090</v>
      </c>
      <c r="E256" s="17">
        <f>'№ 8 ведомственная'!G71</f>
        <v>2090</v>
      </c>
      <c r="F256" s="17">
        <f>'№ 8 ведомственная'!H71</f>
        <v>2090</v>
      </c>
      <c r="G256" s="2"/>
    </row>
    <row r="257" spans="1:7" ht="25.5" customHeight="1" outlineLevel="4">
      <c r="A257" s="33" t="s">
        <v>38</v>
      </c>
      <c r="B257" s="32"/>
      <c r="C257" s="34" t="s">
        <v>368</v>
      </c>
      <c r="D257" s="17">
        <f>D258</f>
        <v>300</v>
      </c>
      <c r="E257" s="17">
        <f t="shared" ref="E257:F257" si="126">E258</f>
        <v>300</v>
      </c>
      <c r="F257" s="17">
        <f t="shared" si="126"/>
        <v>300</v>
      </c>
      <c r="G257" s="2"/>
    </row>
    <row r="258" spans="1:7" ht="25.5" customHeight="1" outlineLevel="4">
      <c r="A258" s="33" t="s">
        <v>39</v>
      </c>
      <c r="B258" s="32"/>
      <c r="C258" s="34" t="s">
        <v>369</v>
      </c>
      <c r="D258" s="17">
        <f>D259</f>
        <v>300</v>
      </c>
      <c r="E258" s="17">
        <f t="shared" ref="E258:F258" si="127">E259</f>
        <v>300</v>
      </c>
      <c r="F258" s="17">
        <f t="shared" si="127"/>
        <v>300</v>
      </c>
      <c r="G258" s="2"/>
    </row>
    <row r="259" spans="1:7" ht="15" customHeight="1" outlineLevel="3">
      <c r="A259" s="33" t="s">
        <v>109</v>
      </c>
      <c r="B259" s="33"/>
      <c r="C259" s="34" t="s">
        <v>430</v>
      </c>
      <c r="D259" s="17">
        <f>D260</f>
        <v>300</v>
      </c>
      <c r="E259" s="17">
        <f t="shared" ref="E259:F259" si="128">E260</f>
        <v>300</v>
      </c>
      <c r="F259" s="17">
        <f t="shared" si="128"/>
        <v>300</v>
      </c>
      <c r="G259" s="2"/>
    </row>
    <row r="260" spans="1:7" ht="25.5" customHeight="1" outlineLevel="4">
      <c r="A260" s="33" t="s">
        <v>109</v>
      </c>
      <c r="B260" s="33" t="s">
        <v>7</v>
      </c>
      <c r="C260" s="34" t="s">
        <v>347</v>
      </c>
      <c r="D260" s="17">
        <f>'№ 8 ведомственная'!F199</f>
        <v>300</v>
      </c>
      <c r="E260" s="17">
        <f>'№ 8 ведомственная'!G199</f>
        <v>300</v>
      </c>
      <c r="F260" s="17">
        <f>'№ 8 ведомственная'!H199</f>
        <v>300</v>
      </c>
      <c r="G260" s="2"/>
    </row>
    <row r="261" spans="1:7" s="51" customFormat="1" ht="38.25">
      <c r="A261" s="33" t="s">
        <v>171</v>
      </c>
      <c r="B261" s="33"/>
      <c r="C261" s="34" t="s">
        <v>328</v>
      </c>
      <c r="D261" s="17">
        <f>D262+D269</f>
        <v>7233.1</v>
      </c>
      <c r="E261" s="17">
        <f t="shared" ref="E261:F261" si="129">E262+E269</f>
        <v>4284.8</v>
      </c>
      <c r="F261" s="17">
        <f t="shared" si="129"/>
        <v>90</v>
      </c>
      <c r="G261" s="4"/>
    </row>
    <row r="262" spans="1:7" ht="25.5" outlineLevel="1">
      <c r="A262" s="33" t="s">
        <v>182</v>
      </c>
      <c r="B262" s="33"/>
      <c r="C262" s="34" t="s">
        <v>484</v>
      </c>
      <c r="D262" s="17">
        <f>D263+D266</f>
        <v>90</v>
      </c>
      <c r="E262" s="17">
        <f t="shared" ref="E262:F262" si="130">E263+E266</f>
        <v>90</v>
      </c>
      <c r="F262" s="17">
        <f t="shared" si="130"/>
        <v>90</v>
      </c>
      <c r="G262" s="2"/>
    </row>
    <row r="263" spans="1:7" ht="38.25" outlineLevel="2">
      <c r="A263" s="33" t="s">
        <v>234</v>
      </c>
      <c r="B263" s="33"/>
      <c r="C263" s="34" t="s">
        <v>524</v>
      </c>
      <c r="D263" s="17">
        <f>D264</f>
        <v>50</v>
      </c>
      <c r="E263" s="17">
        <f t="shared" ref="E263:F264" si="131">E264</f>
        <v>50</v>
      </c>
      <c r="F263" s="17">
        <f t="shared" si="131"/>
        <v>50</v>
      </c>
      <c r="G263" s="2"/>
    </row>
    <row r="264" spans="1:7" ht="25.5" customHeight="1" outlineLevel="3">
      <c r="A264" s="33" t="s">
        <v>235</v>
      </c>
      <c r="B264" s="33"/>
      <c r="C264" s="34" t="s">
        <v>525</v>
      </c>
      <c r="D264" s="17">
        <f>D265</f>
        <v>50</v>
      </c>
      <c r="E264" s="17">
        <f t="shared" si="131"/>
        <v>50</v>
      </c>
      <c r="F264" s="17">
        <f t="shared" si="131"/>
        <v>50</v>
      </c>
      <c r="G264" s="2"/>
    </row>
    <row r="265" spans="1:7" ht="54" customHeight="1" outlineLevel="4">
      <c r="A265" s="33" t="s">
        <v>235</v>
      </c>
      <c r="B265" s="33">
        <v>100</v>
      </c>
      <c r="C265" s="34" t="s">
        <v>346</v>
      </c>
      <c r="D265" s="17">
        <f>'№ 8 ведомственная'!F462</f>
        <v>50</v>
      </c>
      <c r="E265" s="17">
        <f>'№ 8 ведомственная'!G462</f>
        <v>50</v>
      </c>
      <c r="F265" s="17">
        <f>'№ 8 ведомственная'!H462</f>
        <v>50</v>
      </c>
      <c r="G265" s="2"/>
    </row>
    <row r="266" spans="1:7" ht="38.25" customHeight="1" outlineLevel="2">
      <c r="A266" s="33" t="s">
        <v>183</v>
      </c>
      <c r="B266" s="33"/>
      <c r="C266" s="34" t="s">
        <v>485</v>
      </c>
      <c r="D266" s="17">
        <f>D267</f>
        <v>40</v>
      </c>
      <c r="E266" s="17">
        <f t="shared" ref="E266:F267" si="132">E267</f>
        <v>40</v>
      </c>
      <c r="F266" s="17">
        <f t="shared" si="132"/>
        <v>40</v>
      </c>
      <c r="G266" s="2"/>
    </row>
    <row r="267" spans="1:7" ht="25.5" customHeight="1" outlineLevel="3">
      <c r="A267" s="33" t="s">
        <v>184</v>
      </c>
      <c r="B267" s="33"/>
      <c r="C267" s="34" t="s">
        <v>486</v>
      </c>
      <c r="D267" s="17">
        <f>D268</f>
        <v>40</v>
      </c>
      <c r="E267" s="17">
        <f t="shared" si="132"/>
        <v>40</v>
      </c>
      <c r="F267" s="17">
        <f t="shared" si="132"/>
        <v>40</v>
      </c>
      <c r="G267" s="2"/>
    </row>
    <row r="268" spans="1:7" ht="25.5" customHeight="1" outlineLevel="4">
      <c r="A268" s="33" t="s">
        <v>184</v>
      </c>
      <c r="B268" s="33" t="s">
        <v>42</v>
      </c>
      <c r="C268" s="34" t="s">
        <v>373</v>
      </c>
      <c r="D268" s="17">
        <f>'№ 8 ведомственная'!F338</f>
        <v>40</v>
      </c>
      <c r="E268" s="17">
        <f>'№ 8 ведомственная'!G338</f>
        <v>40</v>
      </c>
      <c r="F268" s="17">
        <f>'№ 8 ведомственная'!H338</f>
        <v>40</v>
      </c>
      <c r="G268" s="2"/>
    </row>
    <row r="269" spans="1:7" outlineLevel="1">
      <c r="A269" s="33" t="s">
        <v>172</v>
      </c>
      <c r="B269" s="33"/>
      <c r="C269" s="34" t="s">
        <v>687</v>
      </c>
      <c r="D269" s="17">
        <f>D270+D275</f>
        <v>7143.1</v>
      </c>
      <c r="E269" s="17">
        <f t="shared" ref="E269:F269" si="133">E270+E275</f>
        <v>4194.8</v>
      </c>
      <c r="F269" s="17">
        <f t="shared" si="133"/>
        <v>0</v>
      </c>
      <c r="G269" s="2"/>
    </row>
    <row r="270" spans="1:7" ht="76.5" customHeight="1" outlineLevel="2">
      <c r="A270" s="33" t="s">
        <v>173</v>
      </c>
      <c r="B270" s="33"/>
      <c r="C270" s="34" t="s">
        <v>480</v>
      </c>
      <c r="D270" s="17">
        <f>D271+D273</f>
        <v>6711.6</v>
      </c>
      <c r="E270" s="17">
        <f t="shared" ref="E270:F270" si="134">E271+E273</f>
        <v>4194.8</v>
      </c>
      <c r="F270" s="17">
        <f t="shared" si="134"/>
        <v>0</v>
      </c>
      <c r="G270" s="2"/>
    </row>
    <row r="271" spans="1:7" ht="38.25" outlineLevel="3">
      <c r="A271" s="33" t="s">
        <v>174</v>
      </c>
      <c r="B271" s="33"/>
      <c r="C271" s="34" t="s">
        <v>481</v>
      </c>
      <c r="D271" s="17">
        <f>D272</f>
        <v>5033.7</v>
      </c>
      <c r="E271" s="17">
        <f t="shared" ref="E271:F271" si="135">E272</f>
        <v>1677.9</v>
      </c>
      <c r="F271" s="17">
        <f t="shared" si="135"/>
        <v>0</v>
      </c>
      <c r="G271" s="2"/>
    </row>
    <row r="272" spans="1:7" ht="25.5" outlineLevel="4">
      <c r="A272" s="33" t="s">
        <v>174</v>
      </c>
      <c r="B272" s="33" t="s">
        <v>120</v>
      </c>
      <c r="C272" s="34" t="s">
        <v>439</v>
      </c>
      <c r="D272" s="17">
        <f>'№ 8 ведомственная'!F319</f>
        <v>5033.7</v>
      </c>
      <c r="E272" s="17">
        <f>'№ 8 ведомственная'!G319</f>
        <v>1677.9</v>
      </c>
      <c r="F272" s="17">
        <f>'№ 8 ведомственная'!H319</f>
        <v>0</v>
      </c>
      <c r="G272" s="2"/>
    </row>
    <row r="273" spans="1:7" ht="38.25" outlineLevel="4">
      <c r="A273" s="33" t="s">
        <v>705</v>
      </c>
      <c r="B273" s="33"/>
      <c r="C273" s="34" t="s">
        <v>481</v>
      </c>
      <c r="D273" s="17">
        <f>D274</f>
        <v>1677.9</v>
      </c>
      <c r="E273" s="17">
        <f t="shared" ref="E273:F273" si="136">E274</f>
        <v>2516.9</v>
      </c>
      <c r="F273" s="17">
        <f t="shared" si="136"/>
        <v>0</v>
      </c>
      <c r="G273" s="2"/>
    </row>
    <row r="274" spans="1:7" ht="25.5" outlineLevel="4">
      <c r="A274" s="33" t="s">
        <v>705</v>
      </c>
      <c r="B274" s="33" t="s">
        <v>120</v>
      </c>
      <c r="C274" s="34" t="s">
        <v>439</v>
      </c>
      <c r="D274" s="17">
        <f>'№ 8 ведомственная'!F321</f>
        <v>1677.9</v>
      </c>
      <c r="E274" s="17">
        <f>'№ 8 ведомственная'!G321</f>
        <v>2516.9</v>
      </c>
      <c r="F274" s="17">
        <f>'№ 8 ведомственная'!H321</f>
        <v>0</v>
      </c>
      <c r="G274" s="2"/>
    </row>
    <row r="275" spans="1:7" ht="25.5" outlineLevel="4">
      <c r="A275" s="33" t="s">
        <v>621</v>
      </c>
      <c r="B275" s="32"/>
      <c r="C275" s="34" t="s">
        <v>622</v>
      </c>
      <c r="D275" s="17">
        <f>D276</f>
        <v>431.5</v>
      </c>
      <c r="E275" s="17">
        <f t="shared" ref="E275:F275" si="137">E276</f>
        <v>0</v>
      </c>
      <c r="F275" s="17">
        <f t="shared" si="137"/>
        <v>0</v>
      </c>
      <c r="G275" s="2"/>
    </row>
    <row r="276" spans="1:7" ht="38.25" outlineLevel="4">
      <c r="A276" s="33" t="s">
        <v>623</v>
      </c>
      <c r="B276" s="32"/>
      <c r="C276" s="34" t="s">
        <v>624</v>
      </c>
      <c r="D276" s="17">
        <f>D277</f>
        <v>431.5</v>
      </c>
      <c r="E276" s="17">
        <f t="shared" ref="E276:F276" si="138">E277</f>
        <v>0</v>
      </c>
      <c r="F276" s="17">
        <f t="shared" si="138"/>
        <v>0</v>
      </c>
      <c r="G276" s="2"/>
    </row>
    <row r="277" spans="1:7" outlineLevel="4">
      <c r="A277" s="33" t="s">
        <v>623</v>
      </c>
      <c r="B277" s="32">
        <v>300</v>
      </c>
      <c r="C277" s="34" t="s">
        <v>358</v>
      </c>
      <c r="D277" s="17">
        <v>431.5</v>
      </c>
      <c r="E277" s="17">
        <v>0</v>
      </c>
      <c r="F277" s="17">
        <v>0</v>
      </c>
      <c r="G277" s="2"/>
    </row>
    <row r="278" spans="1:7" s="51" customFormat="1" ht="38.25">
      <c r="A278" s="33" t="s">
        <v>16</v>
      </c>
      <c r="B278" s="33"/>
      <c r="C278" s="34" t="s">
        <v>301</v>
      </c>
      <c r="D278" s="17">
        <f>D279+D299+D312+D318</f>
        <v>43903.8</v>
      </c>
      <c r="E278" s="17">
        <f t="shared" ref="E278:F278" si="139">E279+E299+E312+E318</f>
        <v>42402.9</v>
      </c>
      <c r="F278" s="17">
        <f t="shared" si="139"/>
        <v>42510.700000000004</v>
      </c>
      <c r="G278" s="4"/>
    </row>
    <row r="279" spans="1:7" ht="51" outlineLevel="1">
      <c r="A279" s="33" t="s">
        <v>21</v>
      </c>
      <c r="B279" s="33"/>
      <c r="C279" s="34" t="s">
        <v>355</v>
      </c>
      <c r="D279" s="17">
        <f>D280</f>
        <v>3834.9</v>
      </c>
      <c r="E279" s="17">
        <f t="shared" ref="E279:F279" si="140">E280</f>
        <v>2334</v>
      </c>
      <c r="F279" s="17">
        <f t="shared" si="140"/>
        <v>2441.8000000000002</v>
      </c>
      <c r="G279" s="2"/>
    </row>
    <row r="280" spans="1:7" ht="51" outlineLevel="2">
      <c r="A280" s="33" t="s">
        <v>22</v>
      </c>
      <c r="B280" s="33"/>
      <c r="C280" s="34" t="s">
        <v>356</v>
      </c>
      <c r="D280" s="17">
        <f>D281+D284+D287+D289+D292+D296+D294</f>
        <v>3834.9</v>
      </c>
      <c r="E280" s="17">
        <f t="shared" ref="E280:F280" si="141">E281+E284+E287+E289+E292+E296+E294</f>
        <v>2334</v>
      </c>
      <c r="F280" s="17">
        <f t="shared" si="141"/>
        <v>2441.8000000000002</v>
      </c>
      <c r="G280" s="2"/>
    </row>
    <row r="281" spans="1:7" ht="38.25" outlineLevel="3">
      <c r="A281" s="33" t="s">
        <v>23</v>
      </c>
      <c r="B281" s="33"/>
      <c r="C281" s="34" t="s">
        <v>357</v>
      </c>
      <c r="D281" s="17">
        <f>D282+D283</f>
        <v>335.20000000000005</v>
      </c>
      <c r="E281" s="17">
        <f t="shared" ref="E281:F281" si="142">E282+E283</f>
        <v>335.20000000000005</v>
      </c>
      <c r="F281" s="17">
        <f t="shared" si="142"/>
        <v>335.20000000000005</v>
      </c>
      <c r="G281" s="2"/>
    </row>
    <row r="282" spans="1:7" ht="51" outlineLevel="4">
      <c r="A282" s="33" t="s">
        <v>23</v>
      </c>
      <c r="B282" s="33" t="s">
        <v>6</v>
      </c>
      <c r="C282" s="34" t="s">
        <v>346</v>
      </c>
      <c r="D282" s="17">
        <f>'№ 8 ведомственная'!F42</f>
        <v>258.8</v>
      </c>
      <c r="E282" s="17">
        <f>'№ 8 ведомственная'!G42</f>
        <v>258.8</v>
      </c>
      <c r="F282" s="17">
        <f>'№ 8 ведомственная'!H42</f>
        <v>258.8</v>
      </c>
      <c r="G282" s="2"/>
    </row>
    <row r="283" spans="1:7" ht="25.5" outlineLevel="4">
      <c r="A283" s="33" t="s">
        <v>23</v>
      </c>
      <c r="B283" s="33" t="s">
        <v>7</v>
      </c>
      <c r="C283" s="34" t="s">
        <v>347</v>
      </c>
      <c r="D283" s="17">
        <f>'№ 8 ведомственная'!F43</f>
        <v>76.400000000000006</v>
      </c>
      <c r="E283" s="17">
        <f>'№ 8 ведомственная'!G43</f>
        <v>76.400000000000006</v>
      </c>
      <c r="F283" s="17">
        <f>'№ 8 ведомственная'!H43</f>
        <v>76.400000000000006</v>
      </c>
      <c r="G283" s="2"/>
    </row>
    <row r="284" spans="1:7" ht="51" outlineLevel="3">
      <c r="A284" s="33" t="s">
        <v>40</v>
      </c>
      <c r="B284" s="33"/>
      <c r="C284" s="34" t="s">
        <v>371</v>
      </c>
      <c r="D284" s="17">
        <f>D285+D286</f>
        <v>198</v>
      </c>
      <c r="E284" s="17">
        <f t="shared" ref="E284:F284" si="143">E285+E286</f>
        <v>198</v>
      </c>
      <c r="F284" s="17">
        <f t="shared" si="143"/>
        <v>198</v>
      </c>
      <c r="G284" s="2"/>
    </row>
    <row r="285" spans="1:7" ht="51" outlineLevel="4">
      <c r="A285" s="33" t="s">
        <v>40</v>
      </c>
      <c r="B285" s="33" t="s">
        <v>6</v>
      </c>
      <c r="C285" s="34" t="s">
        <v>346</v>
      </c>
      <c r="D285" s="17">
        <f>'№ 8 ведомственная'!F78</f>
        <v>152.69999999999999</v>
      </c>
      <c r="E285" s="17">
        <f>'№ 8 ведомственная'!G78</f>
        <v>152.69999999999999</v>
      </c>
      <c r="F285" s="17">
        <f>'№ 8 ведомственная'!H78</f>
        <v>152.69999999999999</v>
      </c>
      <c r="G285" s="2"/>
    </row>
    <row r="286" spans="1:7" ht="25.5" outlineLevel="4">
      <c r="A286" s="33" t="s">
        <v>40</v>
      </c>
      <c r="B286" s="33" t="s">
        <v>7</v>
      </c>
      <c r="C286" s="34" t="s">
        <v>347</v>
      </c>
      <c r="D286" s="17">
        <f>'№ 8 ведомственная'!F79</f>
        <v>45.3</v>
      </c>
      <c r="E286" s="17">
        <f>'№ 8 ведомственная'!G79</f>
        <v>45.3</v>
      </c>
      <c r="F286" s="17">
        <f>'№ 8 ведомственная'!H79</f>
        <v>45.3</v>
      </c>
      <c r="G286" s="2"/>
    </row>
    <row r="287" spans="1:7" outlineLevel="3">
      <c r="A287" s="33" t="s">
        <v>41</v>
      </c>
      <c r="B287" s="33"/>
      <c r="C287" s="34" t="s">
        <v>372</v>
      </c>
      <c r="D287" s="17">
        <f>D288</f>
        <v>220</v>
      </c>
      <c r="E287" s="17">
        <f t="shared" ref="E287:F287" si="144">E288</f>
        <v>220</v>
      </c>
      <c r="F287" s="17">
        <f t="shared" si="144"/>
        <v>220</v>
      </c>
      <c r="G287" s="2"/>
    </row>
    <row r="288" spans="1:7" ht="25.5" outlineLevel="4">
      <c r="A288" s="33" t="s">
        <v>41</v>
      </c>
      <c r="B288" s="33" t="s">
        <v>42</v>
      </c>
      <c r="C288" s="34" t="s">
        <v>373</v>
      </c>
      <c r="D288" s="17">
        <f>'№ 8 ведомственная'!F81</f>
        <v>220</v>
      </c>
      <c r="E288" s="17">
        <f>'№ 8 ведомственная'!G81</f>
        <v>220</v>
      </c>
      <c r="F288" s="17">
        <f>'№ 8 ведомственная'!H81</f>
        <v>220</v>
      </c>
      <c r="G288" s="2"/>
    </row>
    <row r="289" spans="1:7" ht="25.5" outlineLevel="3">
      <c r="A289" s="33" t="s">
        <v>43</v>
      </c>
      <c r="B289" s="33"/>
      <c r="C289" s="34" t="s">
        <v>374</v>
      </c>
      <c r="D289" s="17">
        <f>D290+D291</f>
        <v>762.5</v>
      </c>
      <c r="E289" s="17">
        <f t="shared" ref="E289:F289" si="145">E290+E291</f>
        <v>762.5</v>
      </c>
      <c r="F289" s="17">
        <f t="shared" si="145"/>
        <v>762.5</v>
      </c>
      <c r="G289" s="2"/>
    </row>
    <row r="290" spans="1:7" ht="51" outlineLevel="4">
      <c r="A290" s="33" t="s">
        <v>43</v>
      </c>
      <c r="B290" s="33" t="s">
        <v>6</v>
      </c>
      <c r="C290" s="34" t="s">
        <v>346</v>
      </c>
      <c r="D290" s="17">
        <f>'№ 8 ведомственная'!F83</f>
        <v>329.9</v>
      </c>
      <c r="E290" s="17">
        <f>'№ 8 ведомственная'!G83</f>
        <v>329.9</v>
      </c>
      <c r="F290" s="17">
        <f>'№ 8 ведомственная'!H83</f>
        <v>329.9</v>
      </c>
      <c r="G290" s="2"/>
    </row>
    <row r="291" spans="1:7" ht="25.5" outlineLevel="4">
      <c r="A291" s="33" t="s">
        <v>43</v>
      </c>
      <c r="B291" s="33" t="s">
        <v>7</v>
      </c>
      <c r="C291" s="34" t="s">
        <v>347</v>
      </c>
      <c r="D291" s="17">
        <f>'№ 8 ведомственная'!F84</f>
        <v>432.6</v>
      </c>
      <c r="E291" s="17">
        <f>'№ 8 ведомственная'!G84</f>
        <v>432.6</v>
      </c>
      <c r="F291" s="17">
        <f>'№ 8 ведомственная'!H84</f>
        <v>432.6</v>
      </c>
      <c r="G291" s="2"/>
    </row>
    <row r="292" spans="1:7" ht="38.25" outlineLevel="3">
      <c r="A292" s="33" t="s">
        <v>27</v>
      </c>
      <c r="B292" s="33"/>
      <c r="C292" s="34" t="s">
        <v>360</v>
      </c>
      <c r="D292" s="17">
        <f>D293</f>
        <v>20.8</v>
      </c>
      <c r="E292" s="17">
        <f t="shared" ref="E292:F292" si="146">E293</f>
        <v>22.2</v>
      </c>
      <c r="F292" s="17">
        <f t="shared" si="146"/>
        <v>130</v>
      </c>
      <c r="G292" s="2"/>
    </row>
    <row r="293" spans="1:7" ht="25.5" outlineLevel="4">
      <c r="A293" s="33" t="s">
        <v>27</v>
      </c>
      <c r="B293" s="33" t="s">
        <v>7</v>
      </c>
      <c r="C293" s="34" t="s">
        <v>347</v>
      </c>
      <c r="D293" s="17">
        <f>'№ 8 ведомственная'!F56</f>
        <v>20.8</v>
      </c>
      <c r="E293" s="17">
        <f>'№ 8 ведомственная'!G56</f>
        <v>22.2</v>
      </c>
      <c r="F293" s="17">
        <f>'№ 8 ведомственная'!H56</f>
        <v>130</v>
      </c>
      <c r="G293" s="2"/>
    </row>
    <row r="294" spans="1:7" ht="38.25" outlineLevel="4">
      <c r="A294" s="33" t="s">
        <v>701</v>
      </c>
      <c r="B294" s="32"/>
      <c r="C294" s="34" t="s">
        <v>702</v>
      </c>
      <c r="D294" s="17">
        <f>D295</f>
        <v>415.3</v>
      </c>
      <c r="E294" s="17">
        <f t="shared" ref="E294:F294" si="147">E295</f>
        <v>0</v>
      </c>
      <c r="F294" s="17">
        <f t="shared" si="147"/>
        <v>0</v>
      </c>
      <c r="G294" s="2"/>
    </row>
    <row r="295" spans="1:7" ht="25.5" outlineLevel="4">
      <c r="A295" s="33" t="s">
        <v>701</v>
      </c>
      <c r="B295" s="32">
        <v>200</v>
      </c>
      <c r="C295" s="34" t="s">
        <v>347</v>
      </c>
      <c r="D295" s="17">
        <f>'№ 8 ведомственная'!F76</f>
        <v>415.3</v>
      </c>
      <c r="E295" s="17">
        <f>'№ 8 ведомственная'!G76</f>
        <v>0</v>
      </c>
      <c r="F295" s="17">
        <f>'№ 8 ведомственная'!H76</f>
        <v>0</v>
      </c>
      <c r="G295" s="2"/>
    </row>
    <row r="296" spans="1:7" ht="25.5" outlineLevel="3">
      <c r="A296" s="33" t="s">
        <v>703</v>
      </c>
      <c r="B296" s="33"/>
      <c r="C296" s="34" t="s">
        <v>393</v>
      </c>
      <c r="D296" s="17">
        <f>D297+D298</f>
        <v>1883.1</v>
      </c>
      <c r="E296" s="17">
        <f t="shared" ref="E296:F296" si="148">E297+E298</f>
        <v>796.1</v>
      </c>
      <c r="F296" s="17">
        <f t="shared" si="148"/>
        <v>796.1</v>
      </c>
      <c r="G296" s="2"/>
    </row>
    <row r="297" spans="1:7" ht="51" outlineLevel="4">
      <c r="A297" s="33" t="s">
        <v>703</v>
      </c>
      <c r="B297" s="33" t="s">
        <v>6</v>
      </c>
      <c r="C297" s="34" t="s">
        <v>346</v>
      </c>
      <c r="D297" s="17">
        <f>'№ 8 ведомственная'!F127</f>
        <v>1511.8</v>
      </c>
      <c r="E297" s="17">
        <f>'№ 8 ведомственная'!G127</f>
        <v>796.1</v>
      </c>
      <c r="F297" s="17">
        <f>'№ 8 ведомственная'!H127</f>
        <v>796.1</v>
      </c>
      <c r="G297" s="2"/>
    </row>
    <row r="298" spans="1:7" ht="25.5" outlineLevel="4">
      <c r="A298" s="33" t="s">
        <v>703</v>
      </c>
      <c r="B298" s="33" t="s">
        <v>7</v>
      </c>
      <c r="C298" s="34" t="s">
        <v>347</v>
      </c>
      <c r="D298" s="17">
        <f>'№ 8 ведомственная'!F128</f>
        <v>371.3</v>
      </c>
      <c r="E298" s="17">
        <f>'№ 8 ведомственная'!G128</f>
        <v>0</v>
      </c>
      <c r="F298" s="17">
        <f>'№ 8 ведомственная'!H128</f>
        <v>0</v>
      </c>
      <c r="G298" s="2"/>
    </row>
    <row r="299" spans="1:7" ht="25.5" outlineLevel="1">
      <c r="A299" s="33" t="s">
        <v>44</v>
      </c>
      <c r="B299" s="33"/>
      <c r="C299" s="34" t="s">
        <v>375</v>
      </c>
      <c r="D299" s="17">
        <f>D300+D305</f>
        <v>2557</v>
      </c>
      <c r="E299" s="17">
        <f t="shared" ref="E299:F299" si="149">E300+E305</f>
        <v>2557</v>
      </c>
      <c r="F299" s="17">
        <f t="shared" si="149"/>
        <v>2557</v>
      </c>
      <c r="G299" s="2"/>
    </row>
    <row r="300" spans="1:7" ht="25.5" outlineLevel="2">
      <c r="A300" s="33" t="s">
        <v>45</v>
      </c>
      <c r="B300" s="33"/>
      <c r="C300" s="34" t="s">
        <v>376</v>
      </c>
      <c r="D300" s="17">
        <f>D301+D303</f>
        <v>400</v>
      </c>
      <c r="E300" s="17">
        <f t="shared" ref="E300:F300" si="150">E301+E303</f>
        <v>400</v>
      </c>
      <c r="F300" s="17">
        <f t="shared" si="150"/>
        <v>400</v>
      </c>
      <c r="G300" s="2"/>
    </row>
    <row r="301" spans="1:7" ht="25.5" outlineLevel="3">
      <c r="A301" s="33" t="s">
        <v>46</v>
      </c>
      <c r="B301" s="33"/>
      <c r="C301" s="34" t="s">
        <v>377</v>
      </c>
      <c r="D301" s="17">
        <f>D302</f>
        <v>200</v>
      </c>
      <c r="E301" s="17">
        <f t="shared" ref="E301:F301" si="151">E302</f>
        <v>200</v>
      </c>
      <c r="F301" s="17">
        <f t="shared" si="151"/>
        <v>200</v>
      </c>
      <c r="G301" s="2"/>
    </row>
    <row r="302" spans="1:7" ht="25.5" outlineLevel="4">
      <c r="A302" s="33" t="s">
        <v>46</v>
      </c>
      <c r="B302" s="33" t="s">
        <v>7</v>
      </c>
      <c r="C302" s="34" t="s">
        <v>347</v>
      </c>
      <c r="D302" s="17">
        <f>'№ 8 ведомственная'!F88</f>
        <v>200</v>
      </c>
      <c r="E302" s="17">
        <f>'№ 8 ведомственная'!G88</f>
        <v>200</v>
      </c>
      <c r="F302" s="17">
        <f>'№ 8 ведомственная'!H88</f>
        <v>200</v>
      </c>
      <c r="G302" s="2"/>
    </row>
    <row r="303" spans="1:7" ht="38.25" outlineLevel="3">
      <c r="A303" s="33" t="s">
        <v>47</v>
      </c>
      <c r="B303" s="33"/>
      <c r="C303" s="34" t="s">
        <v>378</v>
      </c>
      <c r="D303" s="17">
        <f>D304</f>
        <v>200</v>
      </c>
      <c r="E303" s="17">
        <f t="shared" ref="E303:F303" si="152">E304</f>
        <v>200</v>
      </c>
      <c r="F303" s="17">
        <f t="shared" si="152"/>
        <v>200</v>
      </c>
      <c r="G303" s="2"/>
    </row>
    <row r="304" spans="1:7" ht="25.5" outlineLevel="4">
      <c r="A304" s="33" t="s">
        <v>47</v>
      </c>
      <c r="B304" s="33" t="s">
        <v>7</v>
      </c>
      <c r="C304" s="34" t="s">
        <v>347</v>
      </c>
      <c r="D304" s="17">
        <f>'№ 8 ведомственная'!F90</f>
        <v>200</v>
      </c>
      <c r="E304" s="17">
        <f>'№ 8 ведомственная'!G90</f>
        <v>200</v>
      </c>
      <c r="F304" s="17">
        <f>'№ 8 ведомственная'!H90</f>
        <v>200</v>
      </c>
      <c r="G304" s="2"/>
    </row>
    <row r="305" spans="1:7" ht="38.25" outlineLevel="2">
      <c r="A305" s="33" t="s">
        <v>154</v>
      </c>
      <c r="B305" s="33"/>
      <c r="C305" s="34" t="s">
        <v>467</v>
      </c>
      <c r="D305" s="17">
        <f>D306+D308+D310</f>
        <v>2157</v>
      </c>
      <c r="E305" s="17">
        <f t="shared" ref="E305:F305" si="153">E306+E308+E310</f>
        <v>2157</v>
      </c>
      <c r="F305" s="17">
        <f t="shared" si="153"/>
        <v>2157</v>
      </c>
      <c r="G305" s="2"/>
    </row>
    <row r="306" spans="1:7" ht="25.5" outlineLevel="3">
      <c r="A306" s="33" t="s">
        <v>161</v>
      </c>
      <c r="B306" s="33"/>
      <c r="C306" s="34" t="s">
        <v>472</v>
      </c>
      <c r="D306" s="17">
        <f>D307</f>
        <v>87</v>
      </c>
      <c r="E306" s="17">
        <f t="shared" ref="E306:F306" si="154">E307</f>
        <v>87</v>
      </c>
      <c r="F306" s="17">
        <f t="shared" si="154"/>
        <v>87</v>
      </c>
      <c r="G306" s="2"/>
    </row>
    <row r="307" spans="1:7" outlineLevel="4">
      <c r="A307" s="33" t="s">
        <v>161</v>
      </c>
      <c r="B307" s="33" t="s">
        <v>24</v>
      </c>
      <c r="C307" s="34" t="s">
        <v>358</v>
      </c>
      <c r="D307" s="17">
        <f>'№ 8 ведомственная'!F302</f>
        <v>87</v>
      </c>
      <c r="E307" s="17">
        <f>'№ 8 ведомственная'!G302</f>
        <v>87</v>
      </c>
      <c r="F307" s="17">
        <f>'№ 8 ведомственная'!H302</f>
        <v>87</v>
      </c>
      <c r="G307" s="2"/>
    </row>
    <row r="308" spans="1:7" ht="25.5" outlineLevel="3">
      <c r="A308" s="33" t="s">
        <v>162</v>
      </c>
      <c r="B308" s="33"/>
      <c r="C308" s="34" t="s">
        <v>579</v>
      </c>
      <c r="D308" s="17">
        <f>D309</f>
        <v>370</v>
      </c>
      <c r="E308" s="17">
        <f t="shared" ref="E308:F308" si="155">E309</f>
        <v>370</v>
      </c>
      <c r="F308" s="17">
        <f t="shared" si="155"/>
        <v>370</v>
      </c>
      <c r="G308" s="2"/>
    </row>
    <row r="309" spans="1:7" outlineLevel="4">
      <c r="A309" s="33" t="s">
        <v>162</v>
      </c>
      <c r="B309" s="33" t="s">
        <v>24</v>
      </c>
      <c r="C309" s="34" t="s">
        <v>358</v>
      </c>
      <c r="D309" s="17">
        <f>'№ 8 ведомственная'!F304</f>
        <v>370</v>
      </c>
      <c r="E309" s="17">
        <f>'№ 8 ведомственная'!G304</f>
        <v>370</v>
      </c>
      <c r="F309" s="17">
        <f>'№ 8 ведомственная'!H304</f>
        <v>370</v>
      </c>
      <c r="G309" s="2"/>
    </row>
    <row r="310" spans="1:7" ht="25.5" outlineLevel="3">
      <c r="A310" s="33" t="s">
        <v>155</v>
      </c>
      <c r="B310" s="33"/>
      <c r="C310" s="34" t="s">
        <v>468</v>
      </c>
      <c r="D310" s="17">
        <f>D311</f>
        <v>1700</v>
      </c>
      <c r="E310" s="17">
        <f t="shared" ref="E310:F310" si="156">E311</f>
        <v>1700</v>
      </c>
      <c r="F310" s="17">
        <f t="shared" si="156"/>
        <v>1700</v>
      </c>
      <c r="G310" s="2"/>
    </row>
    <row r="311" spans="1:7" outlineLevel="4">
      <c r="A311" s="33" t="s">
        <v>155</v>
      </c>
      <c r="B311" s="33" t="s">
        <v>24</v>
      </c>
      <c r="C311" s="34" t="s">
        <v>358</v>
      </c>
      <c r="D311" s="17">
        <f>'№ 8 ведомственная'!F286</f>
        <v>1700</v>
      </c>
      <c r="E311" s="17">
        <f>'№ 8 ведомственная'!G286</f>
        <v>1700</v>
      </c>
      <c r="F311" s="17">
        <f>'№ 8 ведомственная'!H286</f>
        <v>1700</v>
      </c>
      <c r="G311" s="2"/>
    </row>
    <row r="312" spans="1:7" ht="25.5" outlineLevel="1">
      <c r="A312" s="33" t="s">
        <v>177</v>
      </c>
      <c r="B312" s="33"/>
      <c r="C312" s="34" t="s">
        <v>482</v>
      </c>
      <c r="D312" s="17">
        <f>D313</f>
        <v>2172.5</v>
      </c>
      <c r="E312" s="17">
        <f t="shared" ref="E312:F316" si="157">E313</f>
        <v>2172.5</v>
      </c>
      <c r="F312" s="17">
        <f t="shared" si="157"/>
        <v>2172.5</v>
      </c>
      <c r="G312" s="2"/>
    </row>
    <row r="313" spans="1:7" outlineLevel="2">
      <c r="A313" s="33" t="s">
        <v>178</v>
      </c>
      <c r="B313" s="33"/>
      <c r="C313" s="34" t="s">
        <v>580</v>
      </c>
      <c r="D313" s="17">
        <f>D316+D314</f>
        <v>2172.5</v>
      </c>
      <c r="E313" s="17">
        <f t="shared" ref="E313:F313" si="158">E316+E314</f>
        <v>2172.5</v>
      </c>
      <c r="F313" s="17">
        <f t="shared" si="158"/>
        <v>2172.5</v>
      </c>
      <c r="G313" s="2"/>
    </row>
    <row r="314" spans="1:7" ht="25.5" outlineLevel="2">
      <c r="A314" s="33" t="s">
        <v>666</v>
      </c>
      <c r="B314" s="32"/>
      <c r="C314" s="34" t="s">
        <v>667</v>
      </c>
      <c r="D314" s="17">
        <f>D315</f>
        <v>936.9</v>
      </c>
      <c r="E314" s="17">
        <f t="shared" ref="E314:F314" si="159">E315</f>
        <v>936.9</v>
      </c>
      <c r="F314" s="17">
        <f t="shared" si="159"/>
        <v>936.9</v>
      </c>
      <c r="G314" s="2"/>
    </row>
    <row r="315" spans="1:7" ht="25.5" outlineLevel="2">
      <c r="A315" s="33" t="s">
        <v>666</v>
      </c>
      <c r="B315" s="32" t="s">
        <v>42</v>
      </c>
      <c r="C315" s="34" t="s">
        <v>373</v>
      </c>
      <c r="D315" s="17">
        <f>'№ 8 ведомственная'!F328</f>
        <v>936.9</v>
      </c>
      <c r="E315" s="17">
        <f>'№ 8 ведомственная'!G328</f>
        <v>936.9</v>
      </c>
      <c r="F315" s="17">
        <f>'№ 8 ведомственная'!H328</f>
        <v>936.9</v>
      </c>
      <c r="G315" s="2"/>
    </row>
    <row r="316" spans="1:7" outlineLevel="3">
      <c r="A316" s="33" t="s">
        <v>179</v>
      </c>
      <c r="B316" s="33"/>
      <c r="C316" s="34" t="s">
        <v>483</v>
      </c>
      <c r="D316" s="17">
        <f>D317</f>
        <v>1235.5999999999999</v>
      </c>
      <c r="E316" s="17">
        <f t="shared" si="157"/>
        <v>1235.5999999999999</v>
      </c>
      <c r="F316" s="17">
        <f t="shared" si="157"/>
        <v>1235.5999999999999</v>
      </c>
      <c r="G316" s="2"/>
    </row>
    <row r="317" spans="1:7" ht="25.5" outlineLevel="4">
      <c r="A317" s="33" t="s">
        <v>179</v>
      </c>
      <c r="B317" s="33" t="s">
        <v>42</v>
      </c>
      <c r="C317" s="34" t="s">
        <v>373</v>
      </c>
      <c r="D317" s="17">
        <f>'№ 8 ведомственная'!F330</f>
        <v>1235.5999999999999</v>
      </c>
      <c r="E317" s="17">
        <f>'№ 8 ведомственная'!G330</f>
        <v>1235.5999999999999</v>
      </c>
      <c r="F317" s="17">
        <f>'№ 8 ведомственная'!H330</f>
        <v>1235.5999999999999</v>
      </c>
      <c r="G317" s="2"/>
    </row>
    <row r="318" spans="1:7" ht="25.5" outlineLevel="1">
      <c r="A318" s="33" t="s">
        <v>17</v>
      </c>
      <c r="B318" s="33"/>
      <c r="C318" s="34" t="s">
        <v>352</v>
      </c>
      <c r="D318" s="17">
        <f>D319</f>
        <v>35339.4</v>
      </c>
      <c r="E318" s="17">
        <f t="shared" ref="E318:F318" si="160">E319</f>
        <v>35339.4</v>
      </c>
      <c r="F318" s="17">
        <f t="shared" si="160"/>
        <v>35339.4</v>
      </c>
      <c r="G318" s="2"/>
    </row>
    <row r="319" spans="1:7" outlineLevel="2">
      <c r="A319" s="33" t="s">
        <v>18</v>
      </c>
      <c r="B319" s="33"/>
      <c r="C319" s="34" t="s">
        <v>353</v>
      </c>
      <c r="D319" s="17">
        <f>D320+D322</f>
        <v>35339.4</v>
      </c>
      <c r="E319" s="17">
        <f t="shared" ref="E319:F319" si="161">E320+E322</f>
        <v>35339.4</v>
      </c>
      <c r="F319" s="17">
        <f t="shared" si="161"/>
        <v>35339.4</v>
      </c>
      <c r="G319" s="2"/>
    </row>
    <row r="320" spans="1:7" outlineLevel="3">
      <c r="A320" s="33" t="s">
        <v>19</v>
      </c>
      <c r="B320" s="33"/>
      <c r="C320" s="34" t="s">
        <v>354</v>
      </c>
      <c r="D320" s="17">
        <f>D321</f>
        <v>1701.5</v>
      </c>
      <c r="E320" s="17">
        <f t="shared" ref="E320:F320" si="162">E321</f>
        <v>1701.5</v>
      </c>
      <c r="F320" s="17">
        <f t="shared" si="162"/>
        <v>1701.5</v>
      </c>
      <c r="G320" s="2"/>
    </row>
    <row r="321" spans="1:7" ht="51" outlineLevel="4">
      <c r="A321" s="33" t="s">
        <v>19</v>
      </c>
      <c r="B321" s="33" t="s">
        <v>6</v>
      </c>
      <c r="C321" s="34" t="s">
        <v>346</v>
      </c>
      <c r="D321" s="17">
        <f>'№ 8 ведомственная'!F36</f>
        <v>1701.5</v>
      </c>
      <c r="E321" s="17">
        <f>'№ 8 ведомственная'!G36</f>
        <v>1701.5</v>
      </c>
      <c r="F321" s="17">
        <f>'№ 8 ведомственная'!H36</f>
        <v>1701.5</v>
      </c>
      <c r="G321" s="2"/>
    </row>
    <row r="322" spans="1:7" ht="51" outlineLevel="3">
      <c r="A322" s="33" t="s">
        <v>25</v>
      </c>
      <c r="B322" s="33"/>
      <c r="C322" s="34" t="s">
        <v>359</v>
      </c>
      <c r="D322" s="17">
        <f>D323+D324+D325+D326</f>
        <v>33637.9</v>
      </c>
      <c r="E322" s="17">
        <f t="shared" ref="E322:F322" si="163">E323+E324+E325+E326</f>
        <v>33637.9</v>
      </c>
      <c r="F322" s="17">
        <f t="shared" si="163"/>
        <v>33637.9</v>
      </c>
      <c r="G322" s="2"/>
    </row>
    <row r="323" spans="1:7" ht="51" outlineLevel="4">
      <c r="A323" s="33" t="s">
        <v>25</v>
      </c>
      <c r="B323" s="33" t="s">
        <v>6</v>
      </c>
      <c r="C323" s="34" t="s">
        <v>346</v>
      </c>
      <c r="D323" s="17">
        <f>'№ 8 ведомственная'!F47</f>
        <v>27101.8</v>
      </c>
      <c r="E323" s="17">
        <f>'№ 8 ведомственная'!G47</f>
        <v>27101.8</v>
      </c>
      <c r="F323" s="17">
        <f>'№ 8 ведомственная'!H47</f>
        <v>27101.8</v>
      </c>
      <c r="G323" s="2"/>
    </row>
    <row r="324" spans="1:7" ht="25.5" outlineLevel="4">
      <c r="A324" s="33" t="s">
        <v>25</v>
      </c>
      <c r="B324" s="33" t="s">
        <v>7</v>
      </c>
      <c r="C324" s="34" t="s">
        <v>347</v>
      </c>
      <c r="D324" s="17">
        <f>'№ 8 ведомственная'!F48</f>
        <v>6296.1</v>
      </c>
      <c r="E324" s="17">
        <f>'№ 8 ведомственная'!G48</f>
        <v>6296.1</v>
      </c>
      <c r="F324" s="17">
        <f>'№ 8 ведомственная'!H48</f>
        <v>6296.1</v>
      </c>
      <c r="G324" s="2"/>
    </row>
    <row r="325" spans="1:7" outlineLevel="4">
      <c r="A325" s="33" t="s">
        <v>25</v>
      </c>
      <c r="B325" s="33" t="s">
        <v>24</v>
      </c>
      <c r="C325" s="34" t="s">
        <v>358</v>
      </c>
      <c r="D325" s="17">
        <f>'№ 8 ведомственная'!F49</f>
        <v>110</v>
      </c>
      <c r="E325" s="17">
        <f>'№ 8 ведомственная'!G49</f>
        <v>110</v>
      </c>
      <c r="F325" s="17">
        <f>'№ 8 ведомственная'!H49</f>
        <v>110</v>
      </c>
      <c r="G325" s="2"/>
    </row>
    <row r="326" spans="1:7" outlineLevel="4">
      <c r="A326" s="33" t="s">
        <v>25</v>
      </c>
      <c r="B326" s="33" t="s">
        <v>8</v>
      </c>
      <c r="C326" s="34" t="s">
        <v>348</v>
      </c>
      <c r="D326" s="17">
        <f>'№ 8 ведомственная'!F50</f>
        <v>130</v>
      </c>
      <c r="E326" s="17">
        <f>'№ 8 ведомственная'!G50</f>
        <v>130</v>
      </c>
      <c r="F326" s="17">
        <f>'№ 8 ведомственная'!H50</f>
        <v>130</v>
      </c>
      <c r="G326" s="2"/>
    </row>
    <row r="327" spans="1:7" s="51" customFormat="1" ht="38.25">
      <c r="A327" s="33" t="s">
        <v>163</v>
      </c>
      <c r="B327" s="33"/>
      <c r="C327" s="34" t="s">
        <v>326</v>
      </c>
      <c r="D327" s="17">
        <f>D328+D352+D356</f>
        <v>3468.8999999999996</v>
      </c>
      <c r="E327" s="17">
        <f>E328+E352+E356</f>
        <v>2401.1</v>
      </c>
      <c r="F327" s="17">
        <f>F328+F352+F356</f>
        <v>2499.5</v>
      </c>
      <c r="G327" s="4"/>
    </row>
    <row r="328" spans="1:7" ht="25.5" outlineLevel="1">
      <c r="A328" s="33" t="s">
        <v>241</v>
      </c>
      <c r="B328" s="33"/>
      <c r="C328" s="34" t="s">
        <v>530</v>
      </c>
      <c r="D328" s="17">
        <f>D329+D332+D337+D340+D343+D346+D349</f>
        <v>703.7</v>
      </c>
      <c r="E328" s="17">
        <f t="shared" ref="E328:F328" si="164">E329+E332+E337+E340+E343+E346+E349</f>
        <v>158</v>
      </c>
      <c r="F328" s="17">
        <f t="shared" si="164"/>
        <v>158</v>
      </c>
      <c r="G328" s="2"/>
    </row>
    <row r="329" spans="1:7" outlineLevel="2">
      <c r="A329" s="33" t="s">
        <v>246</v>
      </c>
      <c r="B329" s="33"/>
      <c r="C329" s="34" t="s">
        <v>534</v>
      </c>
      <c r="D329" s="17">
        <f>D330</f>
        <v>32</v>
      </c>
      <c r="E329" s="17">
        <f t="shared" ref="E329:F330" si="165">E330</f>
        <v>32</v>
      </c>
      <c r="F329" s="17">
        <f t="shared" si="165"/>
        <v>32</v>
      </c>
      <c r="G329" s="2"/>
    </row>
    <row r="330" spans="1:7" ht="38.25" outlineLevel="3">
      <c r="A330" s="33" t="s">
        <v>247</v>
      </c>
      <c r="B330" s="33"/>
      <c r="C330" s="34" t="s">
        <v>535</v>
      </c>
      <c r="D330" s="17">
        <f>D331</f>
        <v>32</v>
      </c>
      <c r="E330" s="17">
        <f t="shared" si="165"/>
        <v>32</v>
      </c>
      <c r="F330" s="17">
        <f t="shared" si="165"/>
        <v>32</v>
      </c>
      <c r="G330" s="2"/>
    </row>
    <row r="331" spans="1:7" ht="25.5" outlineLevel="4">
      <c r="A331" s="33" t="s">
        <v>247</v>
      </c>
      <c r="B331" s="33" t="s">
        <v>7</v>
      </c>
      <c r="C331" s="34" t="s">
        <v>347</v>
      </c>
      <c r="D331" s="17">
        <f>'№ 8 ведомственная'!F499</f>
        <v>32</v>
      </c>
      <c r="E331" s="17">
        <f>'№ 8 ведомственная'!G499</f>
        <v>32</v>
      </c>
      <c r="F331" s="17">
        <f>'№ 8 ведомственная'!H499</f>
        <v>32</v>
      </c>
      <c r="G331" s="2"/>
    </row>
    <row r="332" spans="1:7" ht="25.5" outlineLevel="2">
      <c r="A332" s="33" t="s">
        <v>248</v>
      </c>
      <c r="B332" s="33"/>
      <c r="C332" s="34" t="s">
        <v>536</v>
      </c>
      <c r="D332" s="17">
        <f>D333+D335</f>
        <v>26</v>
      </c>
      <c r="E332" s="17">
        <f t="shared" ref="E332:F332" si="166">E333+E335</f>
        <v>26</v>
      </c>
      <c r="F332" s="17">
        <f t="shared" si="166"/>
        <v>26</v>
      </c>
      <c r="G332" s="2"/>
    </row>
    <row r="333" spans="1:7" ht="38.25" outlineLevel="3">
      <c r="A333" s="33" t="s">
        <v>249</v>
      </c>
      <c r="B333" s="33"/>
      <c r="C333" s="34" t="s">
        <v>537</v>
      </c>
      <c r="D333" s="17">
        <f>D334</f>
        <v>22</v>
      </c>
      <c r="E333" s="17">
        <f t="shared" ref="E333:F333" si="167">E334</f>
        <v>22</v>
      </c>
      <c r="F333" s="17">
        <f t="shared" si="167"/>
        <v>22</v>
      </c>
      <c r="G333" s="2"/>
    </row>
    <row r="334" spans="1:7" ht="25.5" outlineLevel="4">
      <c r="A334" s="33" t="s">
        <v>249</v>
      </c>
      <c r="B334" s="33" t="s">
        <v>7</v>
      </c>
      <c r="C334" s="34" t="s">
        <v>347</v>
      </c>
      <c r="D334" s="17">
        <f>'№ 8 ведомственная'!F502</f>
        <v>22</v>
      </c>
      <c r="E334" s="17">
        <f>'№ 8 ведомственная'!G502</f>
        <v>22</v>
      </c>
      <c r="F334" s="17">
        <f>'№ 8 ведомственная'!H502</f>
        <v>22</v>
      </c>
      <c r="G334" s="2"/>
    </row>
    <row r="335" spans="1:7" ht="25.5" outlineLevel="3">
      <c r="A335" s="33" t="s">
        <v>250</v>
      </c>
      <c r="B335" s="33"/>
      <c r="C335" s="34" t="s">
        <v>538</v>
      </c>
      <c r="D335" s="17">
        <f>D336</f>
        <v>4</v>
      </c>
      <c r="E335" s="17">
        <f t="shared" ref="E335:F335" si="168">E336</f>
        <v>4</v>
      </c>
      <c r="F335" s="17">
        <f t="shared" si="168"/>
        <v>4</v>
      </c>
      <c r="G335" s="2"/>
    </row>
    <row r="336" spans="1:7" ht="25.5" outlineLevel="4">
      <c r="A336" s="33" t="s">
        <v>250</v>
      </c>
      <c r="B336" s="33" t="s">
        <v>7</v>
      </c>
      <c r="C336" s="34" t="s">
        <v>347</v>
      </c>
      <c r="D336" s="17">
        <f>'№ 8 ведомственная'!F504</f>
        <v>4</v>
      </c>
      <c r="E336" s="17">
        <f>'№ 8 ведомственная'!G504</f>
        <v>4</v>
      </c>
      <c r="F336" s="17">
        <f>'№ 8 ведомственная'!H504</f>
        <v>4</v>
      </c>
      <c r="G336" s="2"/>
    </row>
    <row r="337" spans="1:7" outlineLevel="2">
      <c r="A337" s="33" t="s">
        <v>251</v>
      </c>
      <c r="B337" s="33"/>
      <c r="C337" s="34" t="s">
        <v>539</v>
      </c>
      <c r="D337" s="17">
        <f>D338</f>
        <v>40</v>
      </c>
      <c r="E337" s="17">
        <f t="shared" ref="E337:F338" si="169">E338</f>
        <v>40</v>
      </c>
      <c r="F337" s="17">
        <f t="shared" si="169"/>
        <v>40</v>
      </c>
      <c r="G337" s="2"/>
    </row>
    <row r="338" spans="1:7" ht="25.5" outlineLevel="3">
      <c r="A338" s="33" t="s">
        <v>252</v>
      </c>
      <c r="B338" s="33"/>
      <c r="C338" s="34" t="s">
        <v>540</v>
      </c>
      <c r="D338" s="17">
        <f>D339</f>
        <v>40</v>
      </c>
      <c r="E338" s="17">
        <f t="shared" si="169"/>
        <v>40</v>
      </c>
      <c r="F338" s="17">
        <f t="shared" si="169"/>
        <v>40</v>
      </c>
      <c r="G338" s="2"/>
    </row>
    <row r="339" spans="1:7" ht="25.5" outlineLevel="4">
      <c r="A339" s="33" t="s">
        <v>252</v>
      </c>
      <c r="B339" s="33" t="s">
        <v>7</v>
      </c>
      <c r="C339" s="34" t="s">
        <v>347</v>
      </c>
      <c r="D339" s="17">
        <f>'№ 8 ведомственная'!F507</f>
        <v>40</v>
      </c>
      <c r="E339" s="17">
        <f>'№ 8 ведомственная'!G507</f>
        <v>40</v>
      </c>
      <c r="F339" s="17">
        <f>'№ 8 ведомственная'!H507</f>
        <v>40</v>
      </c>
      <c r="G339" s="2"/>
    </row>
    <row r="340" spans="1:7" ht="25.5" outlineLevel="2">
      <c r="A340" s="33" t="s">
        <v>253</v>
      </c>
      <c r="B340" s="33"/>
      <c r="C340" s="34" t="s">
        <v>541</v>
      </c>
      <c r="D340" s="17">
        <f>D341</f>
        <v>30</v>
      </c>
      <c r="E340" s="17">
        <f t="shared" ref="E340:F341" si="170">E341</f>
        <v>30</v>
      </c>
      <c r="F340" s="17">
        <f t="shared" si="170"/>
        <v>30</v>
      </c>
      <c r="G340" s="2"/>
    </row>
    <row r="341" spans="1:7" ht="25.5" outlineLevel="3">
      <c r="A341" s="33" t="s">
        <v>254</v>
      </c>
      <c r="B341" s="33"/>
      <c r="C341" s="34" t="s">
        <v>542</v>
      </c>
      <c r="D341" s="17">
        <f>D342</f>
        <v>30</v>
      </c>
      <c r="E341" s="17">
        <f t="shared" si="170"/>
        <v>30</v>
      </c>
      <c r="F341" s="17">
        <f t="shared" si="170"/>
        <v>30</v>
      </c>
      <c r="G341" s="2"/>
    </row>
    <row r="342" spans="1:7" ht="25.5" outlineLevel="4">
      <c r="A342" s="33" t="s">
        <v>254</v>
      </c>
      <c r="B342" s="33" t="s">
        <v>7</v>
      </c>
      <c r="C342" s="34" t="s">
        <v>347</v>
      </c>
      <c r="D342" s="17">
        <f>'№ 8 ведомственная'!F510</f>
        <v>30</v>
      </c>
      <c r="E342" s="17">
        <f>'№ 8 ведомственная'!G510</f>
        <v>30</v>
      </c>
      <c r="F342" s="17">
        <f>'№ 8 ведомственная'!H510</f>
        <v>30</v>
      </c>
      <c r="G342" s="2"/>
    </row>
    <row r="343" spans="1:7" ht="25.5" outlineLevel="2">
      <c r="A343" s="33" t="s">
        <v>255</v>
      </c>
      <c r="B343" s="33"/>
      <c r="C343" s="34" t="s">
        <v>543</v>
      </c>
      <c r="D343" s="17">
        <f>D344</f>
        <v>29</v>
      </c>
      <c r="E343" s="17">
        <f t="shared" ref="E343:F344" si="171">E344</f>
        <v>29</v>
      </c>
      <c r="F343" s="17">
        <f t="shared" si="171"/>
        <v>29</v>
      </c>
      <c r="G343" s="2"/>
    </row>
    <row r="344" spans="1:7" outlineLevel="3">
      <c r="A344" s="33" t="s">
        <v>256</v>
      </c>
      <c r="B344" s="33"/>
      <c r="C344" s="34" t="s">
        <v>544</v>
      </c>
      <c r="D344" s="17">
        <f>D345</f>
        <v>29</v>
      </c>
      <c r="E344" s="17">
        <f t="shared" si="171"/>
        <v>29</v>
      </c>
      <c r="F344" s="17">
        <f t="shared" si="171"/>
        <v>29</v>
      </c>
      <c r="G344" s="2"/>
    </row>
    <row r="345" spans="1:7" ht="25.5" outlineLevel="4">
      <c r="A345" s="33" t="s">
        <v>256</v>
      </c>
      <c r="B345" s="33" t="s">
        <v>7</v>
      </c>
      <c r="C345" s="34" t="s">
        <v>347</v>
      </c>
      <c r="D345" s="17">
        <f>'№ 8 ведомственная'!F513</f>
        <v>29</v>
      </c>
      <c r="E345" s="17">
        <f>'№ 8 ведомственная'!G513</f>
        <v>29</v>
      </c>
      <c r="F345" s="17">
        <f>'№ 8 ведомственная'!H513</f>
        <v>29</v>
      </c>
      <c r="G345" s="2"/>
    </row>
    <row r="346" spans="1:7" ht="25.5" outlineLevel="2">
      <c r="A346" s="33" t="s">
        <v>257</v>
      </c>
      <c r="B346" s="33"/>
      <c r="C346" s="34" t="s">
        <v>545</v>
      </c>
      <c r="D346" s="17">
        <f>D347</f>
        <v>1</v>
      </c>
      <c r="E346" s="17">
        <f t="shared" ref="E346:F347" si="172">E347</f>
        <v>1</v>
      </c>
      <c r="F346" s="17">
        <f t="shared" si="172"/>
        <v>1</v>
      </c>
      <c r="G346" s="2"/>
    </row>
    <row r="347" spans="1:7" ht="25.5" outlineLevel="3">
      <c r="A347" s="33" t="s">
        <v>258</v>
      </c>
      <c r="B347" s="33"/>
      <c r="C347" s="34" t="s">
        <v>546</v>
      </c>
      <c r="D347" s="17">
        <f>D348</f>
        <v>1</v>
      </c>
      <c r="E347" s="17">
        <f t="shared" si="172"/>
        <v>1</v>
      </c>
      <c r="F347" s="17">
        <f t="shared" si="172"/>
        <v>1</v>
      </c>
      <c r="G347" s="2"/>
    </row>
    <row r="348" spans="1:7" ht="25.5" outlineLevel="4">
      <c r="A348" s="33" t="s">
        <v>258</v>
      </c>
      <c r="B348" s="33" t="s">
        <v>7</v>
      </c>
      <c r="C348" s="34" t="s">
        <v>347</v>
      </c>
      <c r="D348" s="17">
        <f>'№ 8 ведомственная'!F516</f>
        <v>1</v>
      </c>
      <c r="E348" s="17">
        <f>'№ 8 ведомственная'!G516</f>
        <v>1</v>
      </c>
      <c r="F348" s="17">
        <f>'№ 8 ведомственная'!H516</f>
        <v>1</v>
      </c>
      <c r="G348" s="2"/>
    </row>
    <row r="349" spans="1:7" ht="25.5" outlineLevel="4">
      <c r="A349" s="33" t="s">
        <v>625</v>
      </c>
      <c r="B349" s="32"/>
      <c r="C349" s="96" t="s">
        <v>629</v>
      </c>
      <c r="D349" s="17">
        <f>D350</f>
        <v>545.70000000000005</v>
      </c>
      <c r="E349" s="17">
        <f t="shared" ref="E349:F349" si="173">E350</f>
        <v>0</v>
      </c>
      <c r="F349" s="17">
        <f t="shared" si="173"/>
        <v>0</v>
      </c>
      <c r="G349" s="2"/>
    </row>
    <row r="350" spans="1:7" ht="38.25" outlineLevel="4">
      <c r="A350" s="33" t="s">
        <v>626</v>
      </c>
      <c r="B350" s="32"/>
      <c r="C350" s="96" t="s">
        <v>630</v>
      </c>
      <c r="D350" s="17">
        <f>D351</f>
        <v>545.70000000000005</v>
      </c>
      <c r="E350" s="17">
        <f t="shared" ref="E350:F350" si="174">E351</f>
        <v>0</v>
      </c>
      <c r="F350" s="17">
        <f t="shared" si="174"/>
        <v>0</v>
      </c>
      <c r="G350" s="2"/>
    </row>
    <row r="351" spans="1:7" ht="25.5" outlineLevel="4">
      <c r="A351" s="33" t="s">
        <v>626</v>
      </c>
      <c r="B351" s="32">
        <v>200</v>
      </c>
      <c r="C351" s="96" t="s">
        <v>631</v>
      </c>
      <c r="D351" s="17">
        <f>'№ 8 ведомственная'!F477</f>
        <v>545.70000000000005</v>
      </c>
      <c r="E351" s="17">
        <f>'№ 8 ведомственная'!G477</f>
        <v>0</v>
      </c>
      <c r="F351" s="17">
        <f>'№ 8 ведомственная'!H477</f>
        <v>0</v>
      </c>
      <c r="G351" s="2"/>
    </row>
    <row r="352" spans="1:7" ht="25.5" outlineLevel="1">
      <c r="A352" s="33" t="s">
        <v>164</v>
      </c>
      <c r="B352" s="33"/>
      <c r="C352" s="34" t="s">
        <v>473</v>
      </c>
      <c r="D352" s="17">
        <f>D353</f>
        <v>180</v>
      </c>
      <c r="E352" s="17">
        <f t="shared" ref="E352:F354" si="175">E353</f>
        <v>180</v>
      </c>
      <c r="F352" s="17">
        <f t="shared" si="175"/>
        <v>180</v>
      </c>
      <c r="G352" s="2"/>
    </row>
    <row r="353" spans="1:7" ht="25.5" outlineLevel="2">
      <c r="A353" s="33" t="s">
        <v>165</v>
      </c>
      <c r="B353" s="33"/>
      <c r="C353" s="34" t="s">
        <v>474</v>
      </c>
      <c r="D353" s="17">
        <f>D354</f>
        <v>180</v>
      </c>
      <c r="E353" s="17">
        <f t="shared" si="175"/>
        <v>180</v>
      </c>
      <c r="F353" s="17">
        <f t="shared" si="175"/>
        <v>180</v>
      </c>
      <c r="G353" s="2"/>
    </row>
    <row r="354" spans="1:7" ht="38.25" outlineLevel="3">
      <c r="A354" s="33" t="s">
        <v>166</v>
      </c>
      <c r="B354" s="33"/>
      <c r="C354" s="34" t="s">
        <v>475</v>
      </c>
      <c r="D354" s="17">
        <f>D355</f>
        <v>180</v>
      </c>
      <c r="E354" s="17">
        <f t="shared" si="175"/>
        <v>180</v>
      </c>
      <c r="F354" s="17">
        <f t="shared" si="175"/>
        <v>180</v>
      </c>
      <c r="G354" s="2"/>
    </row>
    <row r="355" spans="1:7" outlineLevel="4">
      <c r="A355" s="33" t="s">
        <v>166</v>
      </c>
      <c r="B355" s="33" t="s">
        <v>24</v>
      </c>
      <c r="C355" s="34" t="s">
        <v>358</v>
      </c>
      <c r="D355" s="17">
        <f>'№ 8 ведомственная'!F309</f>
        <v>180</v>
      </c>
      <c r="E355" s="17">
        <f>'№ 8 ведомственная'!G309</f>
        <v>180</v>
      </c>
      <c r="F355" s="17">
        <f>'№ 8 ведомственная'!H309</f>
        <v>180</v>
      </c>
      <c r="G355" s="2"/>
    </row>
    <row r="356" spans="1:7" outlineLevel="1">
      <c r="A356" s="33" t="s">
        <v>167</v>
      </c>
      <c r="B356" s="33"/>
      <c r="C356" s="34" t="s">
        <v>476</v>
      </c>
      <c r="D356" s="17">
        <f>D357</f>
        <v>2585.1999999999998</v>
      </c>
      <c r="E356" s="17">
        <f t="shared" ref="E356:F358" si="176">E357</f>
        <v>2063.1</v>
      </c>
      <c r="F356" s="17">
        <f t="shared" si="176"/>
        <v>2161.5</v>
      </c>
      <c r="G356" s="2"/>
    </row>
    <row r="357" spans="1:7" outlineLevel="2">
      <c r="A357" s="33" t="s">
        <v>168</v>
      </c>
      <c r="B357" s="33"/>
      <c r="C357" s="34" t="s">
        <v>477</v>
      </c>
      <c r="D357" s="17">
        <f>D358</f>
        <v>2585.1999999999998</v>
      </c>
      <c r="E357" s="17">
        <f t="shared" si="176"/>
        <v>2063.1</v>
      </c>
      <c r="F357" s="17">
        <f t="shared" si="176"/>
        <v>2161.5</v>
      </c>
      <c r="G357" s="2"/>
    </row>
    <row r="358" spans="1:7" ht="38.25" outlineLevel="3">
      <c r="A358" s="33" t="s">
        <v>169</v>
      </c>
      <c r="B358" s="33"/>
      <c r="C358" s="34" t="s">
        <v>478</v>
      </c>
      <c r="D358" s="17">
        <f>D359</f>
        <v>2585.1999999999998</v>
      </c>
      <c r="E358" s="17">
        <f t="shared" si="176"/>
        <v>2063.1</v>
      </c>
      <c r="F358" s="17">
        <f t="shared" si="176"/>
        <v>2161.5</v>
      </c>
      <c r="G358" s="2"/>
    </row>
    <row r="359" spans="1:7" outlineLevel="4">
      <c r="A359" s="33" t="s">
        <v>169</v>
      </c>
      <c r="B359" s="33" t="s">
        <v>24</v>
      </c>
      <c r="C359" s="34" t="s">
        <v>358</v>
      </c>
      <c r="D359" s="17">
        <f>'№ 8 ведомственная'!F313</f>
        <v>2585.1999999999998</v>
      </c>
      <c r="E359" s="17">
        <f>'№ 8 ведомственная'!G313</f>
        <v>2063.1</v>
      </c>
      <c r="F359" s="17">
        <f>'№ 8 ведомственная'!H313</f>
        <v>2161.5</v>
      </c>
      <c r="G359" s="2"/>
    </row>
    <row r="360" spans="1:7" s="51" customFormat="1" ht="63.75">
      <c r="A360" s="33" t="s">
        <v>68</v>
      </c>
      <c r="B360" s="33"/>
      <c r="C360" s="34" t="s">
        <v>310</v>
      </c>
      <c r="D360" s="17">
        <f>D361+D370+D366</f>
        <v>2142.8000000000002</v>
      </c>
      <c r="E360" s="17">
        <f t="shared" ref="E360:F360" si="177">E361+E370+E366</f>
        <v>2142.8000000000002</v>
      </c>
      <c r="F360" s="17">
        <f t="shared" si="177"/>
        <v>2142.8000000000002</v>
      </c>
      <c r="G360" s="4"/>
    </row>
    <row r="361" spans="1:7" ht="51" outlineLevel="1">
      <c r="A361" s="33" t="s">
        <v>69</v>
      </c>
      <c r="B361" s="33"/>
      <c r="C361" s="34" t="s">
        <v>394</v>
      </c>
      <c r="D361" s="17">
        <f>D362</f>
        <v>1992.8</v>
      </c>
      <c r="E361" s="17">
        <f t="shared" ref="E361:F361" si="178">E362</f>
        <v>1992.8</v>
      </c>
      <c r="F361" s="17">
        <f t="shared" si="178"/>
        <v>1992.8</v>
      </c>
      <c r="G361" s="2"/>
    </row>
    <row r="362" spans="1:7" ht="25.5" outlineLevel="2">
      <c r="A362" s="33" t="s">
        <v>70</v>
      </c>
      <c r="B362" s="33"/>
      <c r="C362" s="34" t="s">
        <v>395</v>
      </c>
      <c r="D362" s="17">
        <f>D363</f>
        <v>1992.8</v>
      </c>
      <c r="E362" s="17">
        <f t="shared" ref="E362:F362" si="179">E363</f>
        <v>1992.8</v>
      </c>
      <c r="F362" s="17">
        <f t="shared" si="179"/>
        <v>1992.8</v>
      </c>
      <c r="G362" s="2"/>
    </row>
    <row r="363" spans="1:7" ht="25.5" outlineLevel="3">
      <c r="A363" s="33" t="s">
        <v>71</v>
      </c>
      <c r="B363" s="33"/>
      <c r="C363" s="34" t="s">
        <v>396</v>
      </c>
      <c r="D363" s="17">
        <f>D364+D365</f>
        <v>1992.8</v>
      </c>
      <c r="E363" s="17">
        <f t="shared" ref="E363:F363" si="180">E364+E365</f>
        <v>1992.8</v>
      </c>
      <c r="F363" s="17">
        <f t="shared" si="180"/>
        <v>1992.8</v>
      </c>
      <c r="G363" s="2"/>
    </row>
    <row r="364" spans="1:7" ht="51" outlineLevel="4">
      <c r="A364" s="33" t="s">
        <v>71</v>
      </c>
      <c r="B364" s="33" t="s">
        <v>6</v>
      </c>
      <c r="C364" s="34" t="s">
        <v>346</v>
      </c>
      <c r="D364" s="17">
        <f>'№ 8 ведомственная'!F134</f>
        <v>1817.8</v>
      </c>
      <c r="E364" s="17">
        <f>'№ 8 ведомственная'!G134</f>
        <v>1817.8</v>
      </c>
      <c r="F364" s="17">
        <f>'№ 8 ведомственная'!H134</f>
        <v>1817.8</v>
      </c>
      <c r="G364" s="2"/>
    </row>
    <row r="365" spans="1:7" ht="25.5" outlineLevel="4">
      <c r="A365" s="33" t="s">
        <v>71</v>
      </c>
      <c r="B365" s="33" t="s">
        <v>7</v>
      </c>
      <c r="C365" s="34" t="s">
        <v>347</v>
      </c>
      <c r="D365" s="17">
        <f>'№ 8 ведомственная'!F135</f>
        <v>175</v>
      </c>
      <c r="E365" s="17">
        <f>'№ 8 ведомственная'!G135</f>
        <v>175</v>
      </c>
      <c r="F365" s="17">
        <f>'№ 8 ведомственная'!H135</f>
        <v>175</v>
      </c>
      <c r="G365" s="2"/>
    </row>
    <row r="366" spans="1:7" ht="38.25" outlineLevel="4">
      <c r="A366" s="33" t="s">
        <v>73</v>
      </c>
      <c r="B366" s="32"/>
      <c r="C366" s="34" t="s">
        <v>397</v>
      </c>
      <c r="D366" s="17">
        <f>D367</f>
        <v>50</v>
      </c>
      <c r="E366" s="17">
        <f t="shared" ref="E366:F368" si="181">E367</f>
        <v>50</v>
      </c>
      <c r="F366" s="17">
        <f t="shared" si="181"/>
        <v>50</v>
      </c>
      <c r="G366" s="2"/>
    </row>
    <row r="367" spans="1:7" ht="38.25" outlineLevel="4">
      <c r="A367" s="33" t="s">
        <v>74</v>
      </c>
      <c r="B367" s="32"/>
      <c r="C367" s="34" t="s">
        <v>398</v>
      </c>
      <c r="D367" s="17">
        <f>D368</f>
        <v>50</v>
      </c>
      <c r="E367" s="17">
        <f t="shared" si="181"/>
        <v>50</v>
      </c>
      <c r="F367" s="17">
        <f t="shared" si="181"/>
        <v>50</v>
      </c>
      <c r="G367" s="2"/>
    </row>
    <row r="368" spans="1:7" outlineLevel="4">
      <c r="A368" s="33" t="s">
        <v>75</v>
      </c>
      <c r="B368" s="32"/>
      <c r="C368" s="34" t="s">
        <v>399</v>
      </c>
      <c r="D368" s="17">
        <f>D369</f>
        <v>50</v>
      </c>
      <c r="E368" s="17">
        <f t="shared" si="181"/>
        <v>50</v>
      </c>
      <c r="F368" s="17">
        <f t="shared" si="181"/>
        <v>50</v>
      </c>
      <c r="G368" s="2"/>
    </row>
    <row r="369" spans="1:7" ht="25.5" outlineLevel="4">
      <c r="A369" s="33" t="s">
        <v>75</v>
      </c>
      <c r="B369" s="32" t="s">
        <v>7</v>
      </c>
      <c r="C369" s="34" t="s">
        <v>347</v>
      </c>
      <c r="D369" s="17">
        <f>'№ 8 ведомственная'!F141</f>
        <v>50</v>
      </c>
      <c r="E369" s="17">
        <f>'№ 8 ведомственная'!G141</f>
        <v>50</v>
      </c>
      <c r="F369" s="17">
        <f>'№ 8 ведомственная'!H141</f>
        <v>50</v>
      </c>
      <c r="G369" s="2"/>
    </row>
    <row r="370" spans="1:7" ht="25.5" outlineLevel="1">
      <c r="A370" s="33" t="s">
        <v>76</v>
      </c>
      <c r="B370" s="33"/>
      <c r="C370" s="34" t="s">
        <v>400</v>
      </c>
      <c r="D370" s="17">
        <f>D371+D382</f>
        <v>100</v>
      </c>
      <c r="E370" s="17">
        <f t="shared" ref="E370:F370" si="182">E371+E382</f>
        <v>100</v>
      </c>
      <c r="F370" s="17">
        <f t="shared" si="182"/>
        <v>100</v>
      </c>
      <c r="G370" s="2"/>
    </row>
    <row r="371" spans="1:7" ht="25.5" outlineLevel="2">
      <c r="A371" s="33" t="s">
        <v>77</v>
      </c>
      <c r="B371" s="33"/>
      <c r="C371" s="34" t="s">
        <v>401</v>
      </c>
      <c r="D371" s="17">
        <f>D372+D374+D376+D378+D380</f>
        <v>80</v>
      </c>
      <c r="E371" s="17">
        <f t="shared" ref="E371:F371" si="183">E372+E374+E376+E378+E380</f>
        <v>80</v>
      </c>
      <c r="F371" s="17">
        <f t="shared" si="183"/>
        <v>80</v>
      </c>
      <c r="G371" s="2"/>
    </row>
    <row r="372" spans="1:7" outlineLevel="3">
      <c r="A372" s="33" t="s">
        <v>78</v>
      </c>
      <c r="B372" s="33"/>
      <c r="C372" s="34" t="s">
        <v>402</v>
      </c>
      <c r="D372" s="17">
        <f>D373</f>
        <v>10</v>
      </c>
      <c r="E372" s="17">
        <f t="shared" ref="E372:F372" si="184">E373</f>
        <v>10</v>
      </c>
      <c r="F372" s="17">
        <f t="shared" si="184"/>
        <v>10</v>
      </c>
      <c r="G372" s="2"/>
    </row>
    <row r="373" spans="1:7" ht="25.5" outlineLevel="4">
      <c r="A373" s="33" t="s">
        <v>78</v>
      </c>
      <c r="B373" s="33" t="s">
        <v>7</v>
      </c>
      <c r="C373" s="34" t="s">
        <v>347</v>
      </c>
      <c r="D373" s="17">
        <f>'№ 8 ведомственная'!F145</f>
        <v>10</v>
      </c>
      <c r="E373" s="17">
        <f>'№ 8 ведомственная'!G145</f>
        <v>10</v>
      </c>
      <c r="F373" s="17">
        <f>'№ 8 ведомственная'!H145</f>
        <v>10</v>
      </c>
      <c r="G373" s="2"/>
    </row>
    <row r="374" spans="1:7" outlineLevel="3">
      <c r="A374" s="33" t="s">
        <v>79</v>
      </c>
      <c r="B374" s="33"/>
      <c r="C374" s="34" t="s">
        <v>403</v>
      </c>
      <c r="D374" s="17">
        <f>D375</f>
        <v>24</v>
      </c>
      <c r="E374" s="17">
        <f t="shared" ref="E374:F374" si="185">E375</f>
        <v>24</v>
      </c>
      <c r="F374" s="17">
        <f t="shared" si="185"/>
        <v>24</v>
      </c>
      <c r="G374" s="2"/>
    </row>
    <row r="375" spans="1:7" ht="25.5" outlineLevel="4">
      <c r="A375" s="33" t="s">
        <v>79</v>
      </c>
      <c r="B375" s="33" t="s">
        <v>7</v>
      </c>
      <c r="C375" s="34" t="s">
        <v>347</v>
      </c>
      <c r="D375" s="17">
        <f>'№ 8 ведомственная'!F147</f>
        <v>24</v>
      </c>
      <c r="E375" s="17">
        <f>'№ 8 ведомственная'!G147</f>
        <v>24</v>
      </c>
      <c r="F375" s="17">
        <f>'№ 8 ведомственная'!H147</f>
        <v>24</v>
      </c>
      <c r="G375" s="2"/>
    </row>
    <row r="376" spans="1:7" outlineLevel="3">
      <c r="A376" s="33" t="s">
        <v>80</v>
      </c>
      <c r="B376" s="33"/>
      <c r="C376" s="34" t="s">
        <v>404</v>
      </c>
      <c r="D376" s="17">
        <f>D377</f>
        <v>40</v>
      </c>
      <c r="E376" s="17">
        <f t="shared" ref="E376:F376" si="186">E377</f>
        <v>40</v>
      </c>
      <c r="F376" s="17">
        <f t="shared" si="186"/>
        <v>40</v>
      </c>
      <c r="G376" s="2"/>
    </row>
    <row r="377" spans="1:7" ht="25.5" outlineLevel="4">
      <c r="A377" s="33" t="s">
        <v>80</v>
      </c>
      <c r="B377" s="33" t="s">
        <v>7</v>
      </c>
      <c r="C377" s="34" t="s">
        <v>347</v>
      </c>
      <c r="D377" s="17">
        <f>'№ 8 ведомственная'!F149</f>
        <v>40</v>
      </c>
      <c r="E377" s="17">
        <f>'№ 8 ведомственная'!G149</f>
        <v>40</v>
      </c>
      <c r="F377" s="17">
        <f>'№ 8 ведомственная'!H149</f>
        <v>40</v>
      </c>
      <c r="G377" s="2"/>
    </row>
    <row r="378" spans="1:7" outlineLevel="3">
      <c r="A378" s="33" t="s">
        <v>81</v>
      </c>
      <c r="B378" s="33"/>
      <c r="C378" s="34" t="s">
        <v>405</v>
      </c>
      <c r="D378" s="17">
        <f>D379</f>
        <v>3</v>
      </c>
      <c r="E378" s="17">
        <f t="shared" ref="E378:F378" si="187">E379</f>
        <v>3</v>
      </c>
      <c r="F378" s="17">
        <f t="shared" si="187"/>
        <v>3</v>
      </c>
      <c r="G378" s="2"/>
    </row>
    <row r="379" spans="1:7" ht="25.5" outlineLevel="4">
      <c r="A379" s="33" t="s">
        <v>81</v>
      </c>
      <c r="B379" s="33" t="s">
        <v>7</v>
      </c>
      <c r="C379" s="34" t="s">
        <v>347</v>
      </c>
      <c r="D379" s="17">
        <f>'№ 8 ведомственная'!F151</f>
        <v>3</v>
      </c>
      <c r="E379" s="17">
        <f>'№ 8 ведомственная'!G151</f>
        <v>3</v>
      </c>
      <c r="F379" s="17">
        <f>'№ 8 ведомственная'!H151</f>
        <v>3</v>
      </c>
      <c r="G379" s="2"/>
    </row>
    <row r="380" spans="1:7" outlineLevel="3">
      <c r="A380" s="33" t="s">
        <v>82</v>
      </c>
      <c r="B380" s="33"/>
      <c r="C380" s="34" t="s">
        <v>406</v>
      </c>
      <c r="D380" s="17">
        <f>D381</f>
        <v>3</v>
      </c>
      <c r="E380" s="17">
        <f t="shared" ref="E380:F380" si="188">E381</f>
        <v>3</v>
      </c>
      <c r="F380" s="17">
        <f t="shared" si="188"/>
        <v>3</v>
      </c>
      <c r="G380" s="2"/>
    </row>
    <row r="381" spans="1:7" ht="25.5" outlineLevel="4">
      <c r="A381" s="33" t="s">
        <v>82</v>
      </c>
      <c r="B381" s="33" t="s">
        <v>7</v>
      </c>
      <c r="C381" s="34" t="s">
        <v>347</v>
      </c>
      <c r="D381" s="17">
        <f>'№ 8 ведомственная'!F153</f>
        <v>3</v>
      </c>
      <c r="E381" s="17">
        <f>'№ 8 ведомственная'!G153</f>
        <v>3</v>
      </c>
      <c r="F381" s="17">
        <f>'№ 8 ведомственная'!H153</f>
        <v>3</v>
      </c>
      <c r="G381" s="2"/>
    </row>
    <row r="382" spans="1:7" ht="38.25" outlineLevel="2">
      <c r="A382" s="33" t="s">
        <v>83</v>
      </c>
      <c r="B382" s="33"/>
      <c r="C382" s="34" t="s">
        <v>407</v>
      </c>
      <c r="D382" s="17">
        <f>D383</f>
        <v>20</v>
      </c>
      <c r="E382" s="17">
        <f t="shared" ref="E382:F383" si="189">E383</f>
        <v>20</v>
      </c>
      <c r="F382" s="17">
        <f t="shared" si="189"/>
        <v>20</v>
      </c>
      <c r="G382" s="2"/>
    </row>
    <row r="383" spans="1:7" ht="25.5" outlineLevel="3">
      <c r="A383" s="33" t="s">
        <v>84</v>
      </c>
      <c r="B383" s="33"/>
      <c r="C383" s="34" t="s">
        <v>408</v>
      </c>
      <c r="D383" s="17">
        <f>D384</f>
        <v>20</v>
      </c>
      <c r="E383" s="17">
        <f t="shared" si="189"/>
        <v>20</v>
      </c>
      <c r="F383" s="17">
        <f t="shared" si="189"/>
        <v>20</v>
      </c>
      <c r="G383" s="2"/>
    </row>
    <row r="384" spans="1:7" ht="25.5" outlineLevel="4">
      <c r="A384" s="33" t="s">
        <v>84</v>
      </c>
      <c r="B384" s="33" t="s">
        <v>7</v>
      </c>
      <c r="C384" s="34" t="s">
        <v>347</v>
      </c>
      <c r="D384" s="17">
        <f>'№ 8 ведомственная'!F156</f>
        <v>20</v>
      </c>
      <c r="E384" s="17">
        <f>'№ 8 ведомственная'!G156</f>
        <v>20</v>
      </c>
      <c r="F384" s="17">
        <f>'№ 8 ведомственная'!H156</f>
        <v>20</v>
      </c>
      <c r="G384" s="2"/>
    </row>
    <row r="385" spans="1:7" s="51" customFormat="1" ht="38.25">
      <c r="A385" s="33" t="s">
        <v>48</v>
      </c>
      <c r="B385" s="33"/>
      <c r="C385" s="34" t="s">
        <v>307</v>
      </c>
      <c r="D385" s="17">
        <f>D386+D390+D394</f>
        <v>245</v>
      </c>
      <c r="E385" s="17">
        <f t="shared" ref="E385:F385" si="190">E386+E390+E394</f>
        <v>245</v>
      </c>
      <c r="F385" s="17">
        <f t="shared" si="190"/>
        <v>245</v>
      </c>
      <c r="G385" s="4"/>
    </row>
    <row r="386" spans="1:7" ht="25.5" outlineLevel="1">
      <c r="A386" s="33" t="s">
        <v>204</v>
      </c>
      <c r="B386" s="33"/>
      <c r="C386" s="34" t="s">
        <v>502</v>
      </c>
      <c r="D386" s="17">
        <f>D387</f>
        <v>150</v>
      </c>
      <c r="E386" s="17">
        <f t="shared" ref="E386:F388" si="191">E387</f>
        <v>150</v>
      </c>
      <c r="F386" s="17">
        <f t="shared" si="191"/>
        <v>150</v>
      </c>
      <c r="G386" s="2"/>
    </row>
    <row r="387" spans="1:7" ht="51" outlineLevel="2">
      <c r="A387" s="33" t="s">
        <v>205</v>
      </c>
      <c r="B387" s="33"/>
      <c r="C387" s="34" t="s">
        <v>503</v>
      </c>
      <c r="D387" s="17">
        <f>D388</f>
        <v>150</v>
      </c>
      <c r="E387" s="17">
        <f t="shared" si="191"/>
        <v>150</v>
      </c>
      <c r="F387" s="17">
        <f t="shared" si="191"/>
        <v>150</v>
      </c>
      <c r="G387" s="2"/>
    </row>
    <row r="388" spans="1:7" outlineLevel="3">
      <c r="A388" s="33" t="s">
        <v>206</v>
      </c>
      <c r="B388" s="33"/>
      <c r="C388" s="34" t="s">
        <v>504</v>
      </c>
      <c r="D388" s="17">
        <f>D389</f>
        <v>150</v>
      </c>
      <c r="E388" s="17">
        <f t="shared" si="191"/>
        <v>150</v>
      </c>
      <c r="F388" s="17">
        <f t="shared" si="191"/>
        <v>150</v>
      </c>
      <c r="G388" s="2"/>
    </row>
    <row r="389" spans="1:7" ht="25.5" outlineLevel="4">
      <c r="A389" s="33" t="s">
        <v>206</v>
      </c>
      <c r="B389" s="33" t="s">
        <v>42</v>
      </c>
      <c r="C389" s="34" t="s">
        <v>373</v>
      </c>
      <c r="D389" s="17">
        <f>'№ 8 ведомственная'!F381</f>
        <v>150</v>
      </c>
      <c r="E389" s="17">
        <f>'№ 8 ведомственная'!G381</f>
        <v>150</v>
      </c>
      <c r="F389" s="17">
        <f>'№ 8 ведомственная'!H381</f>
        <v>150</v>
      </c>
      <c r="G389" s="2"/>
    </row>
    <row r="390" spans="1:7" ht="51" outlineLevel="1">
      <c r="A390" s="33" t="s">
        <v>207</v>
      </c>
      <c r="B390" s="33"/>
      <c r="C390" s="34" t="s">
        <v>505</v>
      </c>
      <c r="D390" s="17">
        <f>D391</f>
        <v>50</v>
      </c>
      <c r="E390" s="17">
        <f t="shared" ref="E390:F392" si="192">E391</f>
        <v>50</v>
      </c>
      <c r="F390" s="17">
        <f t="shared" si="192"/>
        <v>50</v>
      </c>
      <c r="G390" s="2"/>
    </row>
    <row r="391" spans="1:7" ht="25.5" outlineLevel="2">
      <c r="A391" s="33" t="s">
        <v>208</v>
      </c>
      <c r="B391" s="33"/>
      <c r="C391" s="34" t="s">
        <v>506</v>
      </c>
      <c r="D391" s="17">
        <f>D392</f>
        <v>50</v>
      </c>
      <c r="E391" s="17">
        <f t="shared" si="192"/>
        <v>50</v>
      </c>
      <c r="F391" s="17">
        <f t="shared" si="192"/>
        <v>50</v>
      </c>
      <c r="G391" s="2"/>
    </row>
    <row r="392" spans="1:7" ht="25.5" outlineLevel="3">
      <c r="A392" s="33" t="s">
        <v>209</v>
      </c>
      <c r="B392" s="33"/>
      <c r="C392" s="34" t="s">
        <v>507</v>
      </c>
      <c r="D392" s="17">
        <f>D393</f>
        <v>50</v>
      </c>
      <c r="E392" s="17">
        <f t="shared" si="192"/>
        <v>50</v>
      </c>
      <c r="F392" s="17">
        <f t="shared" si="192"/>
        <v>50</v>
      </c>
      <c r="G392" s="2"/>
    </row>
    <row r="393" spans="1:7" ht="25.5" outlineLevel="4">
      <c r="A393" s="33" t="s">
        <v>209</v>
      </c>
      <c r="B393" s="33" t="s">
        <v>42</v>
      </c>
      <c r="C393" s="34" t="s">
        <v>373</v>
      </c>
      <c r="D393" s="17">
        <f>'№ 8 ведомственная'!F385</f>
        <v>50</v>
      </c>
      <c r="E393" s="17">
        <f>'№ 8 ведомственная'!G385</f>
        <v>50</v>
      </c>
      <c r="F393" s="17">
        <f>'№ 8 ведомственная'!H385</f>
        <v>50</v>
      </c>
      <c r="G393" s="2"/>
    </row>
    <row r="394" spans="1:7" ht="25.5" outlineLevel="1">
      <c r="A394" s="33" t="s">
        <v>49</v>
      </c>
      <c r="B394" s="33"/>
      <c r="C394" s="34" t="s">
        <v>379</v>
      </c>
      <c r="D394" s="17">
        <f>D395+D398</f>
        <v>45</v>
      </c>
      <c r="E394" s="17">
        <f t="shared" ref="E394:F394" si="193">E395+E398</f>
        <v>45</v>
      </c>
      <c r="F394" s="17">
        <f t="shared" si="193"/>
        <v>45</v>
      </c>
      <c r="G394" s="2"/>
    </row>
    <row r="395" spans="1:7" ht="25.5" outlineLevel="2">
      <c r="A395" s="33" t="s">
        <v>50</v>
      </c>
      <c r="B395" s="33"/>
      <c r="C395" s="34" t="s">
        <v>380</v>
      </c>
      <c r="D395" s="17">
        <f>D396</f>
        <v>2</v>
      </c>
      <c r="E395" s="17">
        <f t="shared" ref="E395:F396" si="194">E396</f>
        <v>2</v>
      </c>
      <c r="F395" s="17">
        <f t="shared" si="194"/>
        <v>2</v>
      </c>
      <c r="G395" s="2"/>
    </row>
    <row r="396" spans="1:7" ht="25.5" outlineLevel="3">
      <c r="A396" s="33" t="s">
        <v>51</v>
      </c>
      <c r="B396" s="33"/>
      <c r="C396" s="34" t="s">
        <v>381</v>
      </c>
      <c r="D396" s="17">
        <f>D397</f>
        <v>2</v>
      </c>
      <c r="E396" s="17">
        <f t="shared" si="194"/>
        <v>2</v>
      </c>
      <c r="F396" s="17">
        <f t="shared" si="194"/>
        <v>2</v>
      </c>
      <c r="G396" s="2"/>
    </row>
    <row r="397" spans="1:7" ht="25.5" outlineLevel="4">
      <c r="A397" s="33" t="s">
        <v>51</v>
      </c>
      <c r="B397" s="33" t="s">
        <v>7</v>
      </c>
      <c r="C397" s="34" t="s">
        <v>347</v>
      </c>
      <c r="D397" s="17">
        <f>'№ 8 ведомственная'!F95</f>
        <v>2</v>
      </c>
      <c r="E397" s="17">
        <f>'№ 8 ведомственная'!G95</f>
        <v>2</v>
      </c>
      <c r="F397" s="17">
        <f>'№ 8 ведомственная'!H95</f>
        <v>2</v>
      </c>
      <c r="G397" s="2"/>
    </row>
    <row r="398" spans="1:7" outlineLevel="2">
      <c r="A398" s="33" t="s">
        <v>52</v>
      </c>
      <c r="B398" s="33"/>
      <c r="C398" s="34" t="s">
        <v>382</v>
      </c>
      <c r="D398" s="17">
        <f>D399</f>
        <v>43</v>
      </c>
      <c r="E398" s="17">
        <f t="shared" ref="E398:F399" si="195">E399</f>
        <v>43</v>
      </c>
      <c r="F398" s="17">
        <f t="shared" si="195"/>
        <v>43</v>
      </c>
      <c r="G398" s="2"/>
    </row>
    <row r="399" spans="1:7" ht="25.5" outlineLevel="3">
      <c r="A399" s="33" t="s">
        <v>53</v>
      </c>
      <c r="B399" s="33"/>
      <c r="C399" s="34" t="s">
        <v>383</v>
      </c>
      <c r="D399" s="17">
        <f>D400</f>
        <v>43</v>
      </c>
      <c r="E399" s="17">
        <f t="shared" si="195"/>
        <v>43</v>
      </c>
      <c r="F399" s="17">
        <f t="shared" si="195"/>
        <v>43</v>
      </c>
      <c r="G399" s="2"/>
    </row>
    <row r="400" spans="1:7" ht="25.5" outlineLevel="4">
      <c r="A400" s="33" t="s">
        <v>53</v>
      </c>
      <c r="B400" s="33" t="s">
        <v>7</v>
      </c>
      <c r="C400" s="34" t="s">
        <v>347</v>
      </c>
      <c r="D400" s="17">
        <f>'№ 8 ведомственная'!F98</f>
        <v>43</v>
      </c>
      <c r="E400" s="17">
        <f>'№ 8 ведомственная'!G98</f>
        <v>43</v>
      </c>
      <c r="F400" s="17">
        <f>'№ 8 ведомственная'!H98</f>
        <v>43</v>
      </c>
      <c r="G400" s="2"/>
    </row>
    <row r="401" spans="1:7" s="51" customFormat="1" ht="25.5">
      <c r="A401" s="33" t="s">
        <v>236</v>
      </c>
      <c r="B401" s="33"/>
      <c r="C401" s="34" t="s">
        <v>339</v>
      </c>
      <c r="D401" s="17">
        <f>D402</f>
        <v>181</v>
      </c>
      <c r="E401" s="17">
        <f t="shared" ref="E401:F402" si="196">E402</f>
        <v>181</v>
      </c>
      <c r="F401" s="17">
        <f t="shared" si="196"/>
        <v>181</v>
      </c>
      <c r="G401" s="4"/>
    </row>
    <row r="402" spans="1:7" outlineLevel="1">
      <c r="A402" s="33" t="s">
        <v>237</v>
      </c>
      <c r="B402" s="33"/>
      <c r="C402" s="34" t="s">
        <v>526</v>
      </c>
      <c r="D402" s="17">
        <f>D403</f>
        <v>181</v>
      </c>
      <c r="E402" s="17">
        <f t="shared" si="196"/>
        <v>181</v>
      </c>
      <c r="F402" s="17">
        <f t="shared" si="196"/>
        <v>181</v>
      </c>
      <c r="G402" s="2"/>
    </row>
    <row r="403" spans="1:7" ht="38.25" outlineLevel="2">
      <c r="A403" s="33" t="s">
        <v>238</v>
      </c>
      <c r="B403" s="33"/>
      <c r="C403" s="34" t="s">
        <v>527</v>
      </c>
      <c r="D403" s="17">
        <f>D404+D406</f>
        <v>181</v>
      </c>
      <c r="E403" s="17">
        <f t="shared" ref="E403:F403" si="197">E404+E406</f>
        <v>181</v>
      </c>
      <c r="F403" s="17">
        <f t="shared" si="197"/>
        <v>181</v>
      </c>
      <c r="G403" s="2"/>
    </row>
    <row r="404" spans="1:7" ht="25.5" outlineLevel="3">
      <c r="A404" s="33" t="s">
        <v>239</v>
      </c>
      <c r="B404" s="33"/>
      <c r="C404" s="34" t="s">
        <v>528</v>
      </c>
      <c r="D404" s="17">
        <f>D405</f>
        <v>77</v>
      </c>
      <c r="E404" s="17">
        <f t="shared" ref="E404:F404" si="198">E405</f>
        <v>77</v>
      </c>
      <c r="F404" s="17">
        <f t="shared" si="198"/>
        <v>77</v>
      </c>
      <c r="G404" s="2"/>
    </row>
    <row r="405" spans="1:7" ht="25.5" outlineLevel="4">
      <c r="A405" s="33" t="s">
        <v>239</v>
      </c>
      <c r="B405" s="33" t="s">
        <v>7</v>
      </c>
      <c r="C405" s="34" t="s">
        <v>347</v>
      </c>
      <c r="D405" s="17">
        <f>'№ 8 ведомственная'!F468</f>
        <v>77</v>
      </c>
      <c r="E405" s="17">
        <f>'№ 8 ведомственная'!G468</f>
        <v>77</v>
      </c>
      <c r="F405" s="17">
        <f>'№ 8 ведомственная'!H468</f>
        <v>77</v>
      </c>
      <c r="G405" s="2"/>
    </row>
    <row r="406" spans="1:7" outlineLevel="3">
      <c r="A406" s="33" t="s">
        <v>240</v>
      </c>
      <c r="B406" s="33"/>
      <c r="C406" s="34" t="s">
        <v>529</v>
      </c>
      <c r="D406" s="17">
        <f>D407</f>
        <v>104</v>
      </c>
      <c r="E406" s="17">
        <f t="shared" ref="E406:F406" si="199">E407</f>
        <v>104</v>
      </c>
      <c r="F406" s="17">
        <f t="shared" si="199"/>
        <v>104</v>
      </c>
      <c r="G406" s="2"/>
    </row>
    <row r="407" spans="1:7" ht="25.5" outlineLevel="4">
      <c r="A407" s="33" t="s">
        <v>240</v>
      </c>
      <c r="B407" s="33" t="s">
        <v>7</v>
      </c>
      <c r="C407" s="100" t="s">
        <v>347</v>
      </c>
      <c r="D407" s="17">
        <f>'№ 8 ведомственная'!F470</f>
        <v>104</v>
      </c>
      <c r="E407" s="17">
        <f>'№ 8 ведомственная'!G470</f>
        <v>104</v>
      </c>
      <c r="F407" s="17">
        <f>'№ 8 ведомственная'!H470</f>
        <v>104</v>
      </c>
      <c r="G407" s="2"/>
    </row>
    <row r="408" spans="1:7" s="51" customFormat="1" ht="38.25">
      <c r="A408" s="33" t="s">
        <v>54</v>
      </c>
      <c r="B408" s="33"/>
      <c r="C408" s="100" t="s">
        <v>600</v>
      </c>
      <c r="D408" s="17">
        <f>D409+D413+D417</f>
        <v>2952.8</v>
      </c>
      <c r="E408" s="17">
        <f>E409+E413+E417</f>
        <v>344.8</v>
      </c>
      <c r="F408" s="17">
        <f>F409+F413+F417</f>
        <v>0</v>
      </c>
      <c r="G408" s="4"/>
    </row>
    <row r="409" spans="1:7" ht="38.25" outlineLevel="1">
      <c r="A409" s="33" t="s">
        <v>55</v>
      </c>
      <c r="B409" s="33"/>
      <c r="C409" s="100" t="s">
        <v>601</v>
      </c>
      <c r="D409" s="17">
        <f>D410</f>
        <v>608</v>
      </c>
      <c r="E409" s="17">
        <f t="shared" ref="E409:F409" si="200">E410</f>
        <v>0</v>
      </c>
      <c r="F409" s="17">
        <f t="shared" si="200"/>
        <v>0</v>
      </c>
      <c r="G409" s="2"/>
    </row>
    <row r="410" spans="1:7" ht="25.5" outlineLevel="2">
      <c r="A410" s="33" t="s">
        <v>56</v>
      </c>
      <c r="B410" s="33"/>
      <c r="C410" s="100" t="s">
        <v>384</v>
      </c>
      <c r="D410" s="17">
        <f>D411</f>
        <v>608</v>
      </c>
      <c r="E410" s="17">
        <f t="shared" ref="E410:F411" si="201">E411</f>
        <v>0</v>
      </c>
      <c r="F410" s="17">
        <f t="shared" si="201"/>
        <v>0</v>
      </c>
      <c r="G410" s="2"/>
    </row>
    <row r="411" spans="1:7" ht="38.25" outlineLevel="3">
      <c r="A411" s="33" t="s">
        <v>57</v>
      </c>
      <c r="B411" s="33"/>
      <c r="C411" s="100" t="s">
        <v>385</v>
      </c>
      <c r="D411" s="17">
        <f>D412</f>
        <v>608</v>
      </c>
      <c r="E411" s="17">
        <f t="shared" si="201"/>
        <v>0</v>
      </c>
      <c r="F411" s="17">
        <f t="shared" si="201"/>
        <v>0</v>
      </c>
      <c r="G411" s="2"/>
    </row>
    <row r="412" spans="1:7" ht="25.5" outlineLevel="4">
      <c r="A412" s="33" t="s">
        <v>57</v>
      </c>
      <c r="B412" s="33" t="s">
        <v>7</v>
      </c>
      <c r="C412" s="100" t="s">
        <v>347</v>
      </c>
      <c r="D412" s="17">
        <f>'№ 8 ведомственная'!F103</f>
        <v>608</v>
      </c>
      <c r="E412" s="17">
        <f>'№ 8 ведомственная'!G103</f>
        <v>0</v>
      </c>
      <c r="F412" s="17">
        <f>'№ 8 ведомственная'!H103</f>
        <v>0</v>
      </c>
      <c r="G412" s="2"/>
    </row>
    <row r="413" spans="1:7" ht="38.25" outlineLevel="1">
      <c r="A413" s="33" t="s">
        <v>58</v>
      </c>
      <c r="B413" s="33"/>
      <c r="C413" s="100" t="s">
        <v>602</v>
      </c>
      <c r="D413" s="17">
        <f>D414</f>
        <v>2000</v>
      </c>
      <c r="E413" s="17">
        <f t="shared" ref="E413:F413" si="202">E414</f>
        <v>0</v>
      </c>
      <c r="F413" s="17">
        <f t="shared" si="202"/>
        <v>0</v>
      </c>
      <c r="G413" s="2"/>
    </row>
    <row r="414" spans="1:7" ht="51" outlineLevel="2">
      <c r="A414" s="33" t="s">
        <v>590</v>
      </c>
      <c r="B414" s="33"/>
      <c r="C414" s="100" t="s">
        <v>591</v>
      </c>
      <c r="D414" s="17">
        <f>D415</f>
        <v>2000</v>
      </c>
      <c r="E414" s="17">
        <f t="shared" ref="E414:F415" si="203">E415</f>
        <v>0</v>
      </c>
      <c r="F414" s="17">
        <f t="shared" si="203"/>
        <v>0</v>
      </c>
      <c r="G414" s="2"/>
    </row>
    <row r="415" spans="1:7" ht="38.25" outlineLevel="3">
      <c r="A415" s="33" t="s">
        <v>592</v>
      </c>
      <c r="B415" s="33"/>
      <c r="C415" s="100" t="s">
        <v>603</v>
      </c>
      <c r="D415" s="17">
        <f>D416</f>
        <v>2000</v>
      </c>
      <c r="E415" s="17">
        <f t="shared" si="203"/>
        <v>0</v>
      </c>
      <c r="F415" s="17">
        <f t="shared" si="203"/>
        <v>0</v>
      </c>
      <c r="G415" s="2"/>
    </row>
    <row r="416" spans="1:7" ht="25.5" outlineLevel="4">
      <c r="A416" s="33" t="s">
        <v>592</v>
      </c>
      <c r="B416" s="33" t="s">
        <v>7</v>
      </c>
      <c r="C416" s="100" t="s">
        <v>347</v>
      </c>
      <c r="D416" s="17">
        <f>'№ 8 ведомственная'!F107</f>
        <v>2000</v>
      </c>
      <c r="E416" s="17">
        <f>'№ 8 ведомственная'!G107</f>
        <v>0</v>
      </c>
      <c r="F416" s="17">
        <f>'№ 8 ведомственная'!H107</f>
        <v>0</v>
      </c>
      <c r="G416" s="2"/>
    </row>
    <row r="417" spans="1:7" ht="38.25" outlineLevel="1">
      <c r="A417" s="33" t="s">
        <v>59</v>
      </c>
      <c r="B417" s="33"/>
      <c r="C417" s="100" t="s">
        <v>604</v>
      </c>
      <c r="D417" s="17">
        <f>D418+D421</f>
        <v>344.8</v>
      </c>
      <c r="E417" s="17">
        <f t="shared" ref="E417:F417" si="204">E418+E421</f>
        <v>344.8</v>
      </c>
      <c r="F417" s="17">
        <f t="shared" si="204"/>
        <v>0</v>
      </c>
      <c r="G417" s="2"/>
    </row>
    <row r="418" spans="1:7" ht="25.5" outlineLevel="2">
      <c r="A418" s="33" t="s">
        <v>60</v>
      </c>
      <c r="B418" s="33"/>
      <c r="C418" s="100" t="s">
        <v>390</v>
      </c>
      <c r="D418" s="17">
        <f>D419</f>
        <v>144.80000000000001</v>
      </c>
      <c r="E418" s="17">
        <f t="shared" ref="E418:F419" si="205">E419</f>
        <v>144.80000000000001</v>
      </c>
      <c r="F418" s="17">
        <f t="shared" si="205"/>
        <v>0</v>
      </c>
      <c r="G418" s="2"/>
    </row>
    <row r="419" spans="1:7" ht="38.25" outlineLevel="3">
      <c r="A419" s="33" t="s">
        <v>61</v>
      </c>
      <c r="B419" s="33"/>
      <c r="C419" s="100" t="s">
        <v>605</v>
      </c>
      <c r="D419" s="17">
        <f>D420</f>
        <v>144.80000000000001</v>
      </c>
      <c r="E419" s="17">
        <f t="shared" si="205"/>
        <v>144.80000000000001</v>
      </c>
      <c r="F419" s="17">
        <f t="shared" si="205"/>
        <v>0</v>
      </c>
      <c r="G419" s="2"/>
    </row>
    <row r="420" spans="1:7" ht="25.5" outlineLevel="4">
      <c r="A420" s="33" t="s">
        <v>61</v>
      </c>
      <c r="B420" s="33" t="s">
        <v>7</v>
      </c>
      <c r="C420" s="100" t="s">
        <v>347</v>
      </c>
      <c r="D420" s="17">
        <f>'№ 8 ведомственная'!F111</f>
        <v>144.80000000000001</v>
      </c>
      <c r="E420" s="17">
        <f>'№ 8 ведомственная'!G111</f>
        <v>144.80000000000001</v>
      </c>
      <c r="F420" s="17">
        <f>'№ 8 ведомственная'!H111</f>
        <v>0</v>
      </c>
      <c r="G420" s="2"/>
    </row>
    <row r="421" spans="1:7" ht="25.5" outlineLevel="2">
      <c r="A421" s="33" t="s">
        <v>62</v>
      </c>
      <c r="B421" s="33"/>
      <c r="C421" s="100" t="s">
        <v>391</v>
      </c>
      <c r="D421" s="17">
        <f>D422</f>
        <v>200</v>
      </c>
      <c r="E421" s="17">
        <f t="shared" ref="E421:F422" si="206">E422</f>
        <v>200</v>
      </c>
      <c r="F421" s="17">
        <f t="shared" si="206"/>
        <v>0</v>
      </c>
      <c r="G421" s="2"/>
    </row>
    <row r="422" spans="1:7" ht="25.5" outlineLevel="3">
      <c r="A422" s="33" t="s">
        <v>63</v>
      </c>
      <c r="B422" s="33"/>
      <c r="C422" s="100" t="s">
        <v>606</v>
      </c>
      <c r="D422" s="17">
        <f>D423</f>
        <v>200</v>
      </c>
      <c r="E422" s="17">
        <f t="shared" si="206"/>
        <v>200</v>
      </c>
      <c r="F422" s="17">
        <f t="shared" si="206"/>
        <v>0</v>
      </c>
      <c r="G422" s="2"/>
    </row>
    <row r="423" spans="1:7" ht="25.5" outlineLevel="4">
      <c r="A423" s="33" t="s">
        <v>63</v>
      </c>
      <c r="B423" s="33" t="s">
        <v>7</v>
      </c>
      <c r="C423" s="100" t="s">
        <v>347</v>
      </c>
      <c r="D423" s="17">
        <f>'№ 8 ведомственная'!F114</f>
        <v>200</v>
      </c>
      <c r="E423" s="17">
        <f>'№ 8 ведомственная'!G114</f>
        <v>200</v>
      </c>
      <c r="F423" s="17">
        <f>'№ 8 ведомственная'!H114</f>
        <v>0</v>
      </c>
      <c r="G423" s="2"/>
    </row>
    <row r="424" spans="1:7" s="51" customFormat="1" ht="38.25">
      <c r="A424" s="33" t="s">
        <v>116</v>
      </c>
      <c r="B424" s="33"/>
      <c r="C424" s="34" t="s">
        <v>317</v>
      </c>
      <c r="D424" s="17">
        <f>D425</f>
        <v>210</v>
      </c>
      <c r="E424" s="17">
        <f t="shared" ref="E424:F425" si="207">E425</f>
        <v>200</v>
      </c>
      <c r="F424" s="17">
        <f t="shared" si="207"/>
        <v>0</v>
      </c>
      <c r="G424" s="4"/>
    </row>
    <row r="425" spans="1:7" ht="25.5" outlineLevel="1">
      <c r="A425" s="33" t="s">
        <v>117</v>
      </c>
      <c r="B425" s="33"/>
      <c r="C425" s="34" t="s">
        <v>436</v>
      </c>
      <c r="D425" s="17">
        <f>D426</f>
        <v>210</v>
      </c>
      <c r="E425" s="17">
        <f t="shared" si="207"/>
        <v>200</v>
      </c>
      <c r="F425" s="17">
        <f t="shared" si="207"/>
        <v>0</v>
      </c>
      <c r="G425" s="2"/>
    </row>
    <row r="426" spans="1:7" ht="25.5" outlineLevel="2">
      <c r="A426" s="33" t="s">
        <v>118</v>
      </c>
      <c r="B426" s="33"/>
      <c r="C426" s="34" t="s">
        <v>437</v>
      </c>
      <c r="D426" s="17">
        <f>D427+D429</f>
        <v>210</v>
      </c>
      <c r="E426" s="17">
        <f t="shared" ref="E426:F426" si="208">E427+E429</f>
        <v>200</v>
      </c>
      <c r="F426" s="17">
        <f t="shared" si="208"/>
        <v>0</v>
      </c>
      <c r="G426" s="2"/>
    </row>
    <row r="427" spans="1:7" outlineLevel="3">
      <c r="A427" s="33" t="s">
        <v>119</v>
      </c>
      <c r="B427" s="33"/>
      <c r="C427" s="34" t="s">
        <v>578</v>
      </c>
      <c r="D427" s="17">
        <f>D428</f>
        <v>200</v>
      </c>
      <c r="E427" s="17">
        <f t="shared" ref="E427:F427" si="209">E428</f>
        <v>200</v>
      </c>
      <c r="F427" s="17">
        <f t="shared" si="209"/>
        <v>0</v>
      </c>
      <c r="G427" s="2"/>
    </row>
    <row r="428" spans="1:7" ht="25.5" outlineLevel="4">
      <c r="A428" s="33" t="s">
        <v>119</v>
      </c>
      <c r="B428" s="33" t="s">
        <v>7</v>
      </c>
      <c r="C428" s="34" t="s">
        <v>347</v>
      </c>
      <c r="D428" s="17">
        <f>'№ 8 ведомственная'!F213</f>
        <v>200</v>
      </c>
      <c r="E428" s="17">
        <f>'№ 8 ведомственная'!G213</f>
        <v>200</v>
      </c>
      <c r="F428" s="17">
        <f>'№ 8 ведомственная'!H213</f>
        <v>0</v>
      </c>
      <c r="G428" s="2"/>
    </row>
    <row r="429" spans="1:7" ht="38.25" outlineLevel="3">
      <c r="A429" s="33" t="s">
        <v>121</v>
      </c>
      <c r="B429" s="33"/>
      <c r="C429" s="34" t="s">
        <v>440</v>
      </c>
      <c r="D429" s="17">
        <f>D430</f>
        <v>10</v>
      </c>
      <c r="E429" s="17">
        <f t="shared" ref="E429:F429" si="210">E430</f>
        <v>0</v>
      </c>
      <c r="F429" s="17">
        <f t="shared" si="210"/>
        <v>0</v>
      </c>
      <c r="G429" s="2"/>
    </row>
    <row r="430" spans="1:7" ht="25.5" outlineLevel="4">
      <c r="A430" s="33" t="s">
        <v>121</v>
      </c>
      <c r="B430" s="33" t="s">
        <v>120</v>
      </c>
      <c r="C430" s="34" t="s">
        <v>439</v>
      </c>
      <c r="D430" s="17">
        <f>'№ 8 ведомственная'!F215</f>
        <v>10</v>
      </c>
      <c r="E430" s="17">
        <f>'№ 8 ведомственная'!G215</f>
        <v>0</v>
      </c>
      <c r="F430" s="17">
        <f>'№ 8 ведомственная'!H215</f>
        <v>0</v>
      </c>
      <c r="G430" s="2"/>
    </row>
    <row r="431" spans="1:7" s="51" customFormat="1" ht="38.25">
      <c r="A431" s="33" t="s">
        <v>142</v>
      </c>
      <c r="B431" s="33"/>
      <c r="C431" s="34" t="s">
        <v>320</v>
      </c>
      <c r="D431" s="17">
        <f>D432</f>
        <v>1890</v>
      </c>
      <c r="E431" s="17">
        <f t="shared" ref="E431:F431" si="211">E432</f>
        <v>890</v>
      </c>
      <c r="F431" s="17">
        <f t="shared" si="211"/>
        <v>890</v>
      </c>
      <c r="G431" s="4"/>
    </row>
    <row r="432" spans="1:7" ht="25.5" outlineLevel="1">
      <c r="A432" s="33" t="s">
        <v>143</v>
      </c>
      <c r="B432" s="33"/>
      <c r="C432" s="34" t="s">
        <v>462</v>
      </c>
      <c r="D432" s="17">
        <f>D433+D438</f>
        <v>1890</v>
      </c>
      <c r="E432" s="17">
        <f>E433+E438</f>
        <v>890</v>
      </c>
      <c r="F432" s="17">
        <f>F433+F438</f>
        <v>890</v>
      </c>
      <c r="G432" s="2"/>
    </row>
    <row r="433" spans="1:7" ht="25.5" outlineLevel="2">
      <c r="A433" s="33" t="s">
        <v>144</v>
      </c>
      <c r="B433" s="33"/>
      <c r="C433" s="34" t="s">
        <v>610</v>
      </c>
      <c r="D433" s="17">
        <f>D434+D436</f>
        <v>1790</v>
      </c>
      <c r="E433" s="17">
        <f t="shared" ref="E433:F433" si="212">E434+E436</f>
        <v>790</v>
      </c>
      <c r="F433" s="17">
        <f t="shared" si="212"/>
        <v>790</v>
      </c>
      <c r="G433" s="2"/>
    </row>
    <row r="434" spans="1:7" ht="38.25" outlineLevel="3">
      <c r="A434" s="33" t="s">
        <v>145</v>
      </c>
      <c r="B434" s="33"/>
      <c r="C434" s="34" t="s">
        <v>463</v>
      </c>
      <c r="D434" s="17">
        <f>D435</f>
        <v>790</v>
      </c>
      <c r="E434" s="17">
        <f t="shared" ref="E434:F434" si="213">E435</f>
        <v>790</v>
      </c>
      <c r="F434" s="17">
        <f t="shared" si="213"/>
        <v>790</v>
      </c>
      <c r="G434" s="2"/>
    </row>
    <row r="435" spans="1:7" ht="25.5" outlineLevel="4">
      <c r="A435" s="33" t="s">
        <v>145</v>
      </c>
      <c r="B435" s="33" t="s">
        <v>7</v>
      </c>
      <c r="C435" s="34" t="s">
        <v>347</v>
      </c>
      <c r="D435" s="17">
        <f>'№ 8 ведомственная'!F268</f>
        <v>790</v>
      </c>
      <c r="E435" s="17">
        <f>'№ 8 ведомственная'!G268</f>
        <v>790</v>
      </c>
      <c r="F435" s="17">
        <f>'№ 8 ведомственная'!H268</f>
        <v>790</v>
      </c>
      <c r="G435" s="2"/>
    </row>
    <row r="436" spans="1:7" ht="25.5" outlineLevel="4">
      <c r="A436" s="33" t="s">
        <v>686</v>
      </c>
      <c r="B436" s="32"/>
      <c r="C436" s="34" t="s">
        <v>685</v>
      </c>
      <c r="D436" s="17">
        <f>D437</f>
        <v>1000</v>
      </c>
      <c r="E436" s="17">
        <f t="shared" ref="E436:F436" si="214">E437</f>
        <v>0</v>
      </c>
      <c r="F436" s="17">
        <f t="shared" si="214"/>
        <v>0</v>
      </c>
      <c r="G436" s="2"/>
    </row>
    <row r="437" spans="1:7" ht="25.5" outlineLevel="4">
      <c r="A437" s="33" t="s">
        <v>686</v>
      </c>
      <c r="B437" s="32">
        <v>200</v>
      </c>
      <c r="C437" s="34" t="s">
        <v>347</v>
      </c>
      <c r="D437" s="17">
        <f>'№ 8 ведомственная'!F270</f>
        <v>1000</v>
      </c>
      <c r="E437" s="17">
        <f>'№ 8 ведомственная'!G270</f>
        <v>0</v>
      </c>
      <c r="F437" s="17">
        <f>'№ 8 ведомственная'!H270</f>
        <v>0</v>
      </c>
      <c r="G437" s="2"/>
    </row>
    <row r="438" spans="1:7" ht="38.25" outlineLevel="2">
      <c r="A438" s="33" t="s">
        <v>146</v>
      </c>
      <c r="B438" s="33"/>
      <c r="C438" s="34" t="s">
        <v>464</v>
      </c>
      <c r="D438" s="17">
        <f>D439</f>
        <v>100</v>
      </c>
      <c r="E438" s="17">
        <f t="shared" ref="E438:F439" si="215">E439</f>
        <v>100</v>
      </c>
      <c r="F438" s="17">
        <f t="shared" si="215"/>
        <v>100</v>
      </c>
      <c r="G438" s="2"/>
    </row>
    <row r="439" spans="1:7" ht="38.25" outlineLevel="3">
      <c r="A439" s="33" t="s">
        <v>147</v>
      </c>
      <c r="B439" s="33"/>
      <c r="C439" s="34" t="s">
        <v>465</v>
      </c>
      <c r="D439" s="17">
        <f>D440</f>
        <v>100</v>
      </c>
      <c r="E439" s="17">
        <f t="shared" si="215"/>
        <v>100</v>
      </c>
      <c r="F439" s="17">
        <f t="shared" si="215"/>
        <v>100</v>
      </c>
      <c r="G439" s="2"/>
    </row>
    <row r="440" spans="1:7" ht="25.5" outlineLevel="4">
      <c r="A440" s="33" t="s">
        <v>147</v>
      </c>
      <c r="B440" s="33" t="s">
        <v>7</v>
      </c>
      <c r="C440" s="34" t="s">
        <v>347</v>
      </c>
      <c r="D440" s="17">
        <f>'№ 8 ведомственная'!F273</f>
        <v>100</v>
      </c>
      <c r="E440" s="17">
        <f>'№ 8 ведомственная'!G273</f>
        <v>100</v>
      </c>
      <c r="F440" s="17">
        <f>'№ 8 ведомственная'!H273</f>
        <v>100</v>
      </c>
      <c r="G440" s="2"/>
    </row>
    <row r="441" spans="1:7" s="51" customFormat="1">
      <c r="A441" s="33" t="s">
        <v>3</v>
      </c>
      <c r="B441" s="33"/>
      <c r="C441" s="34" t="s">
        <v>298</v>
      </c>
      <c r="D441" s="17">
        <f>D442+D445+D450</f>
        <v>15910.2</v>
      </c>
      <c r="E441" s="17">
        <f>E442+E445+E450</f>
        <v>15910.2</v>
      </c>
      <c r="F441" s="17">
        <f>F442+F445+F450</f>
        <v>15910.2</v>
      </c>
      <c r="G441" s="4"/>
    </row>
    <row r="442" spans="1:7" outlineLevel="1">
      <c r="A442" s="33" t="s">
        <v>29</v>
      </c>
      <c r="B442" s="33"/>
      <c r="C442" s="34" t="s">
        <v>304</v>
      </c>
      <c r="D442" s="17">
        <f>D443</f>
        <v>300</v>
      </c>
      <c r="E442" s="17">
        <f t="shared" ref="E442:F443" si="216">E443</f>
        <v>300</v>
      </c>
      <c r="F442" s="17">
        <f t="shared" si="216"/>
        <v>300</v>
      </c>
      <c r="G442" s="2"/>
    </row>
    <row r="443" spans="1:7" outlineLevel="3">
      <c r="A443" s="33" t="s">
        <v>30</v>
      </c>
      <c r="B443" s="33"/>
      <c r="C443" s="34" t="s">
        <v>361</v>
      </c>
      <c r="D443" s="17">
        <f>D444</f>
        <v>300</v>
      </c>
      <c r="E443" s="17">
        <f t="shared" si="216"/>
        <v>300</v>
      </c>
      <c r="F443" s="17">
        <f t="shared" si="216"/>
        <v>300</v>
      </c>
      <c r="G443" s="2"/>
    </row>
    <row r="444" spans="1:7" outlineLevel="4">
      <c r="A444" s="33" t="s">
        <v>30</v>
      </c>
      <c r="B444" s="33" t="s">
        <v>8</v>
      </c>
      <c r="C444" s="34" t="s">
        <v>348</v>
      </c>
      <c r="D444" s="17">
        <v>300</v>
      </c>
      <c r="E444" s="17">
        <v>300</v>
      </c>
      <c r="F444" s="17">
        <v>300</v>
      </c>
      <c r="G444" s="2"/>
    </row>
    <row r="445" spans="1:7" ht="25.5" outlineLevel="1">
      <c r="A445" s="33" t="s">
        <v>11</v>
      </c>
      <c r="B445" s="33"/>
      <c r="C445" s="34" t="s">
        <v>349</v>
      </c>
      <c r="D445" s="17">
        <f>D446</f>
        <v>6484.4</v>
      </c>
      <c r="E445" s="17">
        <f t="shared" ref="E445:F445" si="217">E446</f>
        <v>6484.4</v>
      </c>
      <c r="F445" s="17">
        <f t="shared" si="217"/>
        <v>6484.4</v>
      </c>
      <c r="G445" s="2"/>
    </row>
    <row r="446" spans="1:7" ht="25.5" outlineLevel="3">
      <c r="A446" s="33" t="s">
        <v>64</v>
      </c>
      <c r="B446" s="33"/>
      <c r="C446" s="34" t="s">
        <v>392</v>
      </c>
      <c r="D446" s="17">
        <f>D447+D448+D449</f>
        <v>6484.4</v>
      </c>
      <c r="E446" s="17">
        <f t="shared" ref="E446:F446" si="218">E447+E448+E449</f>
        <v>6484.4</v>
      </c>
      <c r="F446" s="17">
        <f t="shared" si="218"/>
        <v>6484.4</v>
      </c>
      <c r="G446" s="2"/>
    </row>
    <row r="447" spans="1:7" ht="51" outlineLevel="4">
      <c r="A447" s="33" t="s">
        <v>64</v>
      </c>
      <c r="B447" s="33" t="s">
        <v>6</v>
      </c>
      <c r="C447" s="34" t="s">
        <v>346</v>
      </c>
      <c r="D447" s="17">
        <f>'№ 8 ведомственная'!F118</f>
        <v>4849.3999999999996</v>
      </c>
      <c r="E447" s="17">
        <f>'№ 8 ведомственная'!G118</f>
        <v>4849.3999999999996</v>
      </c>
      <c r="F447" s="17">
        <f>'№ 8 ведомственная'!H118</f>
        <v>4849.3999999999996</v>
      </c>
      <c r="G447" s="2"/>
    </row>
    <row r="448" spans="1:7" ht="25.5" outlineLevel="4">
      <c r="A448" s="33" t="s">
        <v>64</v>
      </c>
      <c r="B448" s="33" t="s">
        <v>7</v>
      </c>
      <c r="C448" s="34" t="s">
        <v>347</v>
      </c>
      <c r="D448" s="17">
        <f>'№ 8 ведомственная'!F119</f>
        <v>1514</v>
      </c>
      <c r="E448" s="17">
        <f>'№ 8 ведомственная'!G119</f>
        <v>1514</v>
      </c>
      <c r="F448" s="17">
        <f>'№ 8 ведомственная'!H119</f>
        <v>1514</v>
      </c>
      <c r="G448" s="2"/>
    </row>
    <row r="449" spans="1:7" outlineLevel="4">
      <c r="A449" s="33" t="s">
        <v>64</v>
      </c>
      <c r="B449" s="33" t="s">
        <v>8</v>
      </c>
      <c r="C449" s="34" t="s">
        <v>348</v>
      </c>
      <c r="D449" s="17">
        <f>'№ 8 ведомственная'!F120</f>
        <v>121</v>
      </c>
      <c r="E449" s="17">
        <f>'№ 8 ведомственная'!G120</f>
        <v>121</v>
      </c>
      <c r="F449" s="17">
        <f>'№ 8 ведомственная'!H120</f>
        <v>121</v>
      </c>
      <c r="G449" s="2"/>
    </row>
    <row r="450" spans="1:7" ht="25.5" outlineLevel="1">
      <c r="A450" s="33" t="s">
        <v>4</v>
      </c>
      <c r="B450" s="33"/>
      <c r="C450" s="34" t="s">
        <v>344</v>
      </c>
      <c r="D450" s="17">
        <f>D451+D455</f>
        <v>9125.8000000000011</v>
      </c>
      <c r="E450" s="17">
        <f t="shared" ref="E450:F450" si="219">E451+E455</f>
        <v>9125.8000000000011</v>
      </c>
      <c r="F450" s="17">
        <f t="shared" si="219"/>
        <v>9125.8000000000011</v>
      </c>
      <c r="G450" s="2"/>
    </row>
    <row r="451" spans="1:7" ht="25.5" outlineLevel="3">
      <c r="A451" s="33" t="s">
        <v>5</v>
      </c>
      <c r="B451" s="33"/>
      <c r="C451" s="34" t="s">
        <v>345</v>
      </c>
      <c r="D451" s="17">
        <f>D452+D453+D454</f>
        <v>8321.6</v>
      </c>
      <c r="E451" s="17">
        <f t="shared" ref="E451:F451" si="220">E452+E453+E454</f>
        <v>8321.6</v>
      </c>
      <c r="F451" s="17">
        <f t="shared" si="220"/>
        <v>8321.6</v>
      </c>
      <c r="G451" s="2"/>
    </row>
    <row r="452" spans="1:7" ht="51" outlineLevel="4">
      <c r="A452" s="33" t="s">
        <v>5</v>
      </c>
      <c r="B452" s="33" t="s">
        <v>6</v>
      </c>
      <c r="C452" s="34" t="s">
        <v>346</v>
      </c>
      <c r="D452" s="17">
        <f>'№ 8 ведомственная'!F20</f>
        <v>7395.4</v>
      </c>
      <c r="E452" s="17">
        <f>'№ 8 ведомственная'!G20</f>
        <v>7395.4</v>
      </c>
      <c r="F452" s="17">
        <f>'№ 8 ведомственная'!H20</f>
        <v>7395.4</v>
      </c>
      <c r="G452" s="2"/>
    </row>
    <row r="453" spans="1:7" ht="25.5" outlineLevel="4">
      <c r="A453" s="33" t="s">
        <v>5</v>
      </c>
      <c r="B453" s="33" t="s">
        <v>7</v>
      </c>
      <c r="C453" s="34" t="s">
        <v>347</v>
      </c>
      <c r="D453" s="17">
        <f>'№ 8 ведомственная'!F21</f>
        <v>920.2</v>
      </c>
      <c r="E453" s="17">
        <f>'№ 8 ведомственная'!G21</f>
        <v>920.2</v>
      </c>
      <c r="F453" s="17">
        <f>'№ 8 ведомственная'!H21</f>
        <v>920.2</v>
      </c>
      <c r="G453" s="2"/>
    </row>
    <row r="454" spans="1:7" outlineLevel="4">
      <c r="A454" s="33" t="s">
        <v>5</v>
      </c>
      <c r="B454" s="33" t="s">
        <v>8</v>
      </c>
      <c r="C454" s="34" t="s">
        <v>348</v>
      </c>
      <c r="D454" s="17">
        <f>'№ 8 ведомственная'!F22</f>
        <v>6</v>
      </c>
      <c r="E454" s="17">
        <f>'№ 8 ведомственная'!G22</f>
        <v>6</v>
      </c>
      <c r="F454" s="17">
        <f>'№ 8 ведомственная'!H22</f>
        <v>6</v>
      </c>
      <c r="G454" s="2"/>
    </row>
    <row r="455" spans="1:7" outlineLevel="3">
      <c r="A455" s="33" t="s">
        <v>281</v>
      </c>
      <c r="B455" s="33"/>
      <c r="C455" s="34" t="s">
        <v>286</v>
      </c>
      <c r="D455" s="17">
        <f>D456</f>
        <v>804.2</v>
      </c>
      <c r="E455" s="17">
        <f t="shared" ref="E455:F455" si="221">E456</f>
        <v>804.2</v>
      </c>
      <c r="F455" s="17">
        <f t="shared" si="221"/>
        <v>804.2</v>
      </c>
      <c r="G455" s="2"/>
    </row>
    <row r="456" spans="1:7" ht="51" outlineLevel="4">
      <c r="A456" s="33" t="s">
        <v>281</v>
      </c>
      <c r="B456" s="33" t="s">
        <v>6</v>
      </c>
      <c r="C456" s="34" t="s">
        <v>346</v>
      </c>
      <c r="D456" s="17">
        <f>'№ 8 ведомственная'!F585</f>
        <v>804.2</v>
      </c>
      <c r="E456" s="17">
        <f>'№ 8 ведомственная'!G585</f>
        <v>804.2</v>
      </c>
      <c r="F456" s="17">
        <f>'№ 8 ведомственная'!H585</f>
        <v>804.2</v>
      </c>
      <c r="G456" s="2"/>
    </row>
    <row r="457" spans="1:7" ht="12.75" customHeight="1">
      <c r="C457" s="18"/>
      <c r="D457" s="19"/>
      <c r="E457" s="19"/>
      <c r="F457" s="29"/>
      <c r="G457" s="2"/>
    </row>
    <row r="458" spans="1:7" ht="12.75" customHeight="1">
      <c r="A458" s="82"/>
      <c r="B458" s="82"/>
      <c r="C458" s="6"/>
      <c r="D458" s="7"/>
      <c r="E458" s="7"/>
      <c r="F458" s="7"/>
      <c r="G458" s="2"/>
    </row>
    <row r="459" spans="1:7" ht="15.2" customHeight="1">
      <c r="C459" s="112"/>
      <c r="D459" s="113"/>
      <c r="E459" s="113"/>
      <c r="F459" s="113"/>
      <c r="G459" s="2"/>
    </row>
  </sheetData>
  <mergeCells count="13">
    <mergeCell ref="D3:F3"/>
    <mergeCell ref="D1:F1"/>
    <mergeCell ref="D2:F2"/>
    <mergeCell ref="C459:F459"/>
    <mergeCell ref="D4:F4"/>
    <mergeCell ref="D5:F5"/>
    <mergeCell ref="D6:F6"/>
    <mergeCell ref="A8:F8"/>
    <mergeCell ref="C10:F10"/>
    <mergeCell ref="A11:A12"/>
    <mergeCell ref="B11:B12"/>
    <mergeCell ref="C11:C12"/>
    <mergeCell ref="D11:F11"/>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6 РП</vt:lpstr>
      <vt:lpstr>№ 7 РПЦ</vt:lpstr>
      <vt:lpstr>№ 8 ведомственная</vt:lpstr>
      <vt:lpstr>№ 9 Программы</vt:lpstr>
      <vt:lpstr>'№ 6 РП'!Заголовки_для_печати</vt:lpstr>
      <vt:lpstr>'№ 7 РПЦ'!Заголовки_для_печати</vt:lpstr>
      <vt:lpstr>'№ 8 ведомственная'!Заголовки_для_печати</vt:lpstr>
      <vt:lpstr>'№ 9 Программы'!Заголовки_для_печати</vt:lpstr>
      <vt:lpstr>'№ 6 РП'!Область_печати</vt:lpstr>
      <vt:lpstr>'№ 7 РПЦ'!Область_печати</vt:lpstr>
      <vt:lpstr>'№ 8 ведомственная'!Область_печати</vt:lpstr>
      <vt:lpstr>'№ 9 Программы'!Область_печати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Сотрудник</cp:lastModifiedBy>
  <cp:lastPrinted>2019-11-20T05:08:10Z</cp:lastPrinted>
  <dcterms:created xsi:type="dcterms:W3CDTF">2019-07-11T08:02:15Z</dcterms:created>
  <dcterms:modified xsi:type="dcterms:W3CDTF">2019-11-20T10:20:31Z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