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autoCompressPictures="0" defaultThemeVersion="124226"/>
  <bookViews>
    <workbookView xWindow="0" yWindow="0" windowWidth="20730" windowHeight="9735" tabRatio="897"/>
  </bookViews>
  <sheets>
    <sheet name="часть 1" sheetId="38" r:id="rId1"/>
    <sheet name="часть 2" sheetId="37" r:id="rId2"/>
    <sheet name="часть 3" sheetId="39" r:id="rId3"/>
  </sheets>
  <definedNames>
    <definedName name="_xlnm.Print_Titles" localSheetId="0">'часть 1'!$16:$16</definedName>
    <definedName name="_xlnm.Print_Area" localSheetId="0">'часть 1'!$A$1:$U$57</definedName>
    <definedName name="_xlnm.Print_Area" localSheetId="1">'часть 2'!$A$1:$X$58</definedName>
    <definedName name="_xlnm.Print_Area" localSheetId="2">'часть 3'!$A$1:$G$12</definedName>
    <definedName name="Перечень" localSheetId="0">#REF!</definedName>
    <definedName name="Перечень" localSheetId="2">#REF!</definedName>
    <definedName name="Перечень">#REF!</definedName>
    <definedName name="Перечень2" localSheetId="0">#REF!</definedName>
    <definedName name="Перечень2" localSheetId="2">#REF!</definedName>
    <definedName name="Перечень2">#REF!</definedName>
    <definedName name="Перечень3" localSheetId="0">#REF!</definedName>
    <definedName name="Перечень3" localSheetId="2">#REF!</definedName>
    <definedName name="Перечень3">#REF!</definedName>
    <definedName name="Перечень4">#REF!</definedName>
  </definedNames>
  <calcPr calcId="144525"/>
</workbook>
</file>

<file path=xl/calcChain.xml><?xml version="1.0" encoding="utf-8"?>
<calcChain xmlns="http://schemas.openxmlformats.org/spreadsheetml/2006/main">
  <c r="J66" i="38" l="1"/>
  <c r="O57" i="38" l="1"/>
  <c r="L57" i="38"/>
  <c r="K57" i="38"/>
  <c r="J57" i="38"/>
  <c r="I57" i="38"/>
  <c r="H57" i="38"/>
  <c r="O66" i="38"/>
  <c r="K66" i="38"/>
  <c r="L66" i="38"/>
  <c r="I66" i="38"/>
  <c r="H66" i="38"/>
  <c r="S50" i="37"/>
  <c r="T50" i="37"/>
  <c r="W50" i="37"/>
  <c r="P50" i="37"/>
  <c r="O50" i="37"/>
  <c r="D50" i="37"/>
  <c r="C50" i="37"/>
  <c r="C8" i="37" l="1"/>
</calcChain>
</file>

<file path=xl/sharedStrings.xml><?xml version="1.0" encoding="utf-8"?>
<sst xmlns="http://schemas.openxmlformats.org/spreadsheetml/2006/main" count="251" uniqueCount="133">
  <si>
    <t>№ п/п</t>
  </si>
  <si>
    <t>руб.</t>
  </si>
  <si>
    <t>кв. м</t>
  </si>
  <si>
    <t>Адрес МКД</t>
  </si>
  <si>
    <t>ед.</t>
  </si>
  <si>
    <t>куб. м</t>
  </si>
  <si>
    <t>Итого</t>
  </si>
  <si>
    <t>газоснабжения</t>
  </si>
  <si>
    <t>водоотведения</t>
  </si>
  <si>
    <t>холодного водоснабжения</t>
  </si>
  <si>
    <t>горячего водоснабжения</t>
  </si>
  <si>
    <t>Адрес многоквартирного дома 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</si>
  <si>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</si>
  <si>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</si>
  <si>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</si>
  <si>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</si>
  <si>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</si>
  <si>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</si>
  <si>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</si>
  <si>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ремонта: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</si>
  <si>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</si>
  <si>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</si>
  <si>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</si>
  <si>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завершения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</si>
  <si>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</si>
  <si>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</si>
  <si>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</t>
  </si>
  <si>
    <t>за счет средств местного бюджета</t>
  </si>
  <si>
    <t>чел.</t>
  </si>
  <si>
    <t>Всего</t>
  </si>
  <si>
    <t>Количество МКД</t>
  </si>
  <si>
    <t>Стоимость капитального ремонта</t>
  </si>
  <si>
    <t>за счет средств собственников помещений 
в МКД</t>
  </si>
  <si>
    <t>за счет средств областного бюджета Тверской области</t>
  </si>
  <si>
    <t>Краткосрочный план</t>
  </si>
  <si>
    <t>реализации региональной программы по проведению капитального ремонта общего имущества</t>
  </si>
  <si>
    <t>I. Перечень многоквартирных домов, которые подлежат капитальному ремонту</t>
  </si>
  <si>
    <t>руб/кв.м</t>
  </si>
  <si>
    <t xml:space="preserve">II. Реестр многоквартирных домов, которые подлежат капитальному ремонту, по видам ремонта </t>
  </si>
  <si>
    <t>III. Планируемые показатели выполнения работ по капитальному ремонту многоквартирных домов</t>
  </si>
  <si>
    <t>Ито-го</t>
  </si>
  <si>
    <t>№ 
п/п</t>
  </si>
  <si>
    <t>за счет привлеченных средств (кредит)</t>
  </si>
  <si>
    <t>за счет привлеченных средств (рассрочка)</t>
  </si>
  <si>
    <t>Виды услуг и (или) работ по капитальному ремонту:</t>
  </si>
  <si>
    <t>всего</t>
  </si>
  <si>
    <t xml:space="preserve">Наименование муниципального образования 
Тверской области </t>
  </si>
  <si>
    <t>Количество жителей, зарегистрированных в МКД 
на дату утверждения краткосрочного плана</t>
  </si>
  <si>
    <t>Стоимость капиталь-ного ремонта всего</t>
  </si>
  <si>
    <t>ремонт внутридомовых инженерных систем</t>
  </si>
  <si>
    <t>ремонт и утепление фасада</t>
  </si>
  <si>
    <t>ремонт фундамента</t>
  </si>
  <si>
    <t xml:space="preserve">Плановая дата завершения: </t>
  </si>
  <si>
    <t>выполнения работ по капитальному ремонту</t>
  </si>
  <si>
    <t>разработки проектной документации, проведения проверки достоверности определения сметной 
стоимости капитального ремонта</t>
  </si>
  <si>
    <r>
      <t>установка приборов учета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
</t>
    </r>
  </si>
  <si>
    <r>
      <t>ремонт или замена лифтового оборудования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 xml:space="preserve">
</t>
    </r>
  </si>
  <si>
    <r>
      <t>ремонт крыши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 xml:space="preserve">  </t>
    </r>
  </si>
  <si>
    <r>
      <t>ремонт подвальных помещений</t>
    </r>
    <r>
      <rPr>
        <vertAlign val="superscript"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</t>
    </r>
  </si>
  <si>
    <r>
      <t>разработка проектной документа-ции</t>
    </r>
    <r>
      <rPr>
        <vertAlign val="superscript"/>
        <sz val="14"/>
        <color rgb="FF000000"/>
        <rFont val="Times New Roman"/>
        <family val="1"/>
        <charset val="204"/>
      </rPr>
      <t>6</t>
    </r>
    <r>
      <rPr>
        <sz val="14"/>
        <color rgb="FF000000"/>
        <rFont val="Times New Roman"/>
        <family val="1"/>
        <charset val="204"/>
      </rPr>
      <t xml:space="preserve"> 
</t>
    </r>
  </si>
  <si>
    <r>
      <t>проведение технического обследования</t>
    </r>
    <r>
      <rPr>
        <vertAlign val="superscript"/>
        <sz val="14"/>
        <color theme="1"/>
        <rFont val="Times New Roman"/>
        <family val="1"/>
        <charset val="204"/>
      </rPr>
      <t>7</t>
    </r>
  </si>
  <si>
    <t xml:space="preserve">электроснабжения </t>
  </si>
  <si>
    <r>
      <t xml:space="preserve">теплоснабжения </t>
    </r>
    <r>
      <rPr>
        <vertAlign val="superscript"/>
        <sz val="14"/>
        <color rgb="FF000000"/>
        <rFont val="Times New Roman"/>
        <family val="1"/>
        <charset val="204"/>
      </rPr>
      <t>1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</si>
  <si>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ремонт внутридомовых инженерных систем теплоснабжения, а также установка, ремонт или замена в комплексе оборудования индивидуальных тепловых пунктов и при наличии повысительных насосных установок;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</si>
  <si>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газа);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</si>
  <si>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ремонт или замена лифтового оборудования, признанного  непригодным для эксплуатации,  ремонт лифтовых шахт;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</si>
  <si>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ремонт крыши, в том числе устройство выходов на кровлю;</t>
    </r>
  </si>
  <si>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ремонт подвальных помещений, относящихся к общему имуществу в многоквартирном доме;</t>
    </r>
  </si>
  <si>
    <r>
      <rPr>
        <vertAlign val="super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разработка проектной документации, проведение экспертизы проектной документации (в случае, если разработка проектной документации, проведение экспертизы проектной документации необходимы в соответствии с законодательством о градостроительной деятельности), проведение проверки достоверности определения сметной стоимости капитального ремонта, а также проведение государственной историко-культурной экспертизы проектной документации на выполнение работ по сохранению объектов культурного наследия (памятников истории и культуры) народов Российской Федерации (далее - объекты культурного наследия), являющихся многоквартирными домами, в случае проведения работ по капитальному ремонту общего имущества в многоквартирных домах, являющихся объектами культурного наследия, выявленными объектами культурного наследия;</t>
    </r>
  </si>
  <si>
    <r>
      <rPr>
        <vertAlign val="super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>техническое обследование общего имущества в многоквартирном доме</t>
    </r>
  </si>
  <si>
    <t>2017 год</t>
  </si>
  <si>
    <t>Формирование фонда капитального ремонта многоквартирного дома на счете некоммерческой организации - Фонд капитального ремонта многоквартирных домов Тверской области (далее - региональный оператор)</t>
  </si>
  <si>
    <t>г. Кашин, ул. Михаила Калинина, д.8/3</t>
  </si>
  <si>
    <t>до 1917</t>
  </si>
  <si>
    <t>кирпич</t>
  </si>
  <si>
    <t>г. Кашин, ул. Ивана Тургенева, д.3а</t>
  </si>
  <si>
    <t>г. Кашин, ул. Карла Маркса, д. 21а</t>
  </si>
  <si>
    <t>г. Кашин, ул. Ленина, д.49б</t>
  </si>
  <si>
    <t>г. Кашин. ул. Ленина, д.60</t>
  </si>
  <si>
    <t>г. Кашин, ул. пл. Пролетарская, д.13</t>
  </si>
  <si>
    <t>г. Кашин, ул. Профсоюзов, д.8</t>
  </si>
  <si>
    <t>г. Кашин, ул. Республиканская, д.3</t>
  </si>
  <si>
    <t>2018 год</t>
  </si>
  <si>
    <t>г. Кашин, ул. Вонжинская, д.15</t>
  </si>
  <si>
    <t>г. Кашин, ул. Карла Маркса, д. 38</t>
  </si>
  <si>
    <t>г. Кашин, ул. Ленина, д.49а</t>
  </si>
  <si>
    <t>г. Кашин, ул. Ленина, д.52а</t>
  </si>
  <si>
    <t>г. Кашин, ул. Ленина, д. 54а</t>
  </si>
  <si>
    <t>г. Кашин, ул. Песочная, д.8</t>
  </si>
  <si>
    <t>г. Кашин, ул. пл. Александры Петровой, д.7</t>
  </si>
  <si>
    <t>г. Кашин, ул. Чистопрудная, д. 23</t>
  </si>
  <si>
    <t>2019 год</t>
  </si>
  <si>
    <t>г. Кашин, ул. Заводская, д.6</t>
  </si>
  <si>
    <t>г. Кашин, ул. Заводская, д.8</t>
  </si>
  <si>
    <t>г. Кашин, ул.Николая Гоголя, д.2а</t>
  </si>
  <si>
    <t>г. Кашин, ул. Песочная, д. 9</t>
  </si>
  <si>
    <t>г. Кашин, ул. Строителей, д.20</t>
  </si>
  <si>
    <t>г. Кашин, ул. пл. Республиканская, д.2а</t>
  </si>
  <si>
    <t>г. Кашин, ул. Московская, д.18</t>
  </si>
  <si>
    <t>в многоквартирных домах на 2017-2019 годы</t>
  </si>
  <si>
    <t>муниципального образования городское поселение-город Кашин Кашинского района Тверской области</t>
  </si>
  <si>
    <t xml:space="preserve">Приложение </t>
  </si>
  <si>
    <t xml:space="preserve">к постановлению Администрации Кашинского района
</t>
  </si>
  <si>
    <r>
      <t>Начало проведения капитального ремонта</t>
    </r>
    <r>
      <rPr>
        <u/>
        <sz val="14"/>
        <color rgb="FF000000"/>
        <rFont val="Times New Roman"/>
        <family val="1"/>
        <charset val="204"/>
      </rPr>
      <t xml:space="preserve"> 2017</t>
    </r>
    <r>
      <rPr>
        <sz val="14"/>
        <color rgb="FF000000"/>
        <rFont val="Times New Roman"/>
        <family val="1"/>
        <charset val="204"/>
      </rPr>
      <t xml:space="preserve"> год</t>
    </r>
  </si>
  <si>
    <r>
      <t>Начало проведения капитального ремонта</t>
    </r>
    <r>
      <rPr>
        <u/>
        <sz val="14"/>
        <color rgb="FF000000"/>
        <rFont val="Times New Roman"/>
        <family val="1"/>
        <charset val="204"/>
      </rPr>
      <t xml:space="preserve"> 2018 </t>
    </r>
    <r>
      <rPr>
        <sz val="14"/>
        <color rgb="FF000000"/>
        <rFont val="Times New Roman"/>
        <family val="1"/>
        <charset val="204"/>
      </rPr>
      <t>год</t>
    </r>
  </si>
  <si>
    <t>г.Кашин, ул. Карла Маркса, д.38</t>
  </si>
  <si>
    <r>
      <t>Начало проведения капитального ремонта</t>
    </r>
    <r>
      <rPr>
        <u/>
        <sz val="14"/>
        <color rgb="FF000000"/>
        <rFont val="Times New Roman"/>
        <family val="1"/>
        <charset val="204"/>
      </rPr>
      <t xml:space="preserve"> 2017</t>
    </r>
    <r>
      <rPr>
        <sz val="14"/>
        <color rgb="FF000000"/>
        <rFont val="Times New Roman"/>
        <family val="1"/>
        <charset val="204"/>
      </rPr>
      <t xml:space="preserve">  год</t>
    </r>
  </si>
  <si>
    <t>МО городское поселение-город Кашин</t>
  </si>
  <si>
    <r>
      <t>Начало проведения капитального ремонта</t>
    </r>
    <r>
      <rPr>
        <u/>
        <sz val="14"/>
        <color rgb="FF000000"/>
        <rFont val="Times New Roman"/>
        <family val="1"/>
        <charset val="204"/>
      </rPr>
      <t xml:space="preserve"> 2018</t>
    </r>
    <r>
      <rPr>
        <sz val="14"/>
        <color rgb="FF000000"/>
        <rFont val="Times New Roman"/>
        <family val="1"/>
        <charset val="204"/>
      </rPr>
      <t xml:space="preserve">  год</t>
    </r>
  </si>
  <si>
    <r>
      <t>Начало проведения капитального ремонта</t>
    </r>
    <r>
      <rPr>
        <u/>
        <sz val="14"/>
        <color rgb="FF000000"/>
        <rFont val="Times New Roman"/>
        <family val="1"/>
        <charset val="204"/>
      </rPr>
      <t xml:space="preserve"> 2019</t>
    </r>
    <r>
      <rPr>
        <sz val="14"/>
        <color rgb="FF000000"/>
        <rFont val="Times New Roman"/>
        <family val="1"/>
        <charset val="204"/>
      </rPr>
      <t xml:space="preserve">  год</t>
    </r>
  </si>
  <si>
    <r>
      <t>Начало проведения капитального ремонта</t>
    </r>
    <r>
      <rPr>
        <u/>
        <sz val="14"/>
        <color rgb="FF000000"/>
        <rFont val="Times New Roman"/>
        <family val="1"/>
        <charset val="204"/>
      </rPr>
      <t xml:space="preserve"> 2019 </t>
    </r>
    <r>
      <rPr>
        <sz val="14"/>
        <color rgb="FF000000"/>
        <rFont val="Times New Roman"/>
        <family val="1"/>
        <charset val="204"/>
      </rPr>
      <t>год</t>
    </r>
  </si>
  <si>
    <t xml:space="preserve">"СОГЛАСОВАНО"  </t>
  </si>
  <si>
    <r>
      <t>И.о. Генерального директора Фонда капитального ремонта МКД Тверской области</t>
    </r>
    <r>
      <rPr>
        <sz val="12"/>
        <color theme="0"/>
        <rFont val="Times New Roman"/>
        <family val="1"/>
        <charset val="204"/>
      </rPr>
      <t>____________________</t>
    </r>
    <r>
      <rPr>
        <sz val="12"/>
        <color theme="1"/>
        <rFont val="Times New Roman"/>
        <family val="1"/>
        <charset val="204"/>
      </rPr>
      <t xml:space="preserve"> В.А. Крылов _____________________</t>
    </r>
  </si>
  <si>
    <t>ГУ "Государственная жилищная инспекция" Тверской области _____________________________________________________</t>
  </si>
  <si>
    <t>г. Кашин, ул. Карла Маркса, д. 47</t>
  </si>
  <si>
    <t>г. Кашин, ул. Советская, д. 1/8</t>
  </si>
  <si>
    <t>г. Кашин, ул.Песочная, д. 16/7</t>
  </si>
  <si>
    <t>г. Кашин, ул.Заводская, д. 10</t>
  </si>
  <si>
    <t>г. Кашин, ул.Заводская, д. 12</t>
  </si>
  <si>
    <t>г. Кашин, наб. Южная, д. 28</t>
  </si>
  <si>
    <t>г.Кашин, ул. Карла Маркса, д.61</t>
  </si>
  <si>
    <t>г.Кашин,ул.Чистопрудная, д.36</t>
  </si>
  <si>
    <t>г.Кашин,ул.Чистопрудная, д.33б</t>
  </si>
  <si>
    <t>г. Кашин, ул. Анатолия Луначарского, д. 8</t>
  </si>
  <si>
    <t>г. Кашин, ул. Анатолия Луначарского, д. 10</t>
  </si>
  <si>
    <t>кир/бр</t>
  </si>
  <si>
    <t>бревен</t>
  </si>
  <si>
    <t>г.Кашин, ул. Карла Маркса, д. 61</t>
  </si>
  <si>
    <t>г.Кашин,ул.Чистопрудная, д. 33б</t>
  </si>
  <si>
    <t>г.Кашин,ул.Чистопрудная, д. 36</t>
  </si>
  <si>
    <t>Реестр многоквартирных домов, капитальный ремонт которых не был завершен в  2016 году, и которые планируется отремонтировать в 2019 году</t>
  </si>
  <si>
    <t>Перечень многоквартирных домов, капитальный ремонт котоых не был завершен в 2016 году, и которые планируется отремонтировать в 2019 году</t>
  </si>
  <si>
    <t xml:space="preserve">от    22.10.2018   №485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</si>
</sst>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0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0" fontId="4" fillId="0" borderId="0" xfId="0" applyFont="1" applyFill="1"/>
    <xf numFmtId="164" fontId="8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0" fontId="4" fillId="0" borderId="0" xfId="0" applyFont="1" applyBorder="1"/>
    <xf numFmtId="0" fontId="4" fillId="0" borderId="0" xfId="0" applyFont="1" applyAlignment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/>
    <xf numFmtId="0" fontId="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/>
    <xf numFmtId="0" fontId="1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4" fontId="20" fillId="0" borderId="1" xfId="0" applyNumberFormat="1" applyFont="1" applyFill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/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4" fontId="20" fillId="0" borderId="1" xfId="0" applyNumberFormat="1" applyFont="1" applyBorder="1"/>
    <xf numFmtId="4" fontId="1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2" fontId="18" fillId="0" borderId="1" xfId="0" applyNumberFormat="1" applyFont="1" applyBorder="1"/>
    <xf numFmtId="4" fontId="25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vertical="center"/>
    </xf>
    <xf numFmtId="2" fontId="2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29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/>
    <xf numFmtId="2" fontId="7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/>
    <xf numFmtId="0" fontId="27" fillId="0" borderId="1" xfId="0" applyFont="1" applyBorder="1" applyAlignment="1">
      <alignment vertical="center"/>
    </xf>
    <xf numFmtId="0" fontId="27" fillId="0" borderId="1" xfId="0" applyFont="1" applyBorder="1"/>
    <xf numFmtId="0" fontId="32" fillId="0" borderId="1" xfId="0" applyFont="1" applyBorder="1"/>
    <xf numFmtId="0" fontId="32" fillId="0" borderId="0" xfId="0" applyFont="1"/>
    <xf numFmtId="0" fontId="31" fillId="0" borderId="0" xfId="0" applyFont="1" applyAlignment="1">
      <alignment horizontal="left"/>
    </xf>
    <xf numFmtId="0" fontId="19" fillId="0" borderId="0" xfId="0" applyFont="1" applyAlignment="1"/>
    <xf numFmtId="0" fontId="31" fillId="0" borderId="1" xfId="0" applyFont="1" applyBorder="1" applyAlignment="1">
      <alignment horizontal="left" vertical="top" wrapText="1"/>
    </xf>
    <xf numFmtId="2" fontId="19" fillId="0" borderId="1" xfId="0" applyNumberFormat="1" applyFont="1" applyFill="1" applyBorder="1" applyAlignment="1">
      <alignment horizontal="left" vertical="center" wrapText="1"/>
    </xf>
    <xf numFmtId="0" fontId="32" fillId="0" borderId="9" xfId="0" applyFont="1" applyBorder="1"/>
    <xf numFmtId="2" fontId="19" fillId="0" borderId="0" xfId="0" applyNumberFormat="1" applyFont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2" fillId="0" borderId="0" xfId="0" applyFont="1" applyFill="1"/>
    <xf numFmtId="0" fontId="19" fillId="0" borderId="1" xfId="0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right" vertical="center" wrapText="1"/>
    </xf>
    <xf numFmtId="2" fontId="21" fillId="0" borderId="1" xfId="0" applyNumberFormat="1" applyFont="1" applyBorder="1" applyAlignment="1">
      <alignment horizontal="right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0" fontId="34" fillId="0" borderId="1" xfId="0" applyFont="1" applyBorder="1"/>
    <xf numFmtId="4" fontId="17" fillId="2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/>
    </xf>
    <xf numFmtId="4" fontId="19" fillId="2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/>
    <xf numFmtId="0" fontId="21" fillId="0" borderId="3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horizontal="center" vertical="center" textRotation="90" wrapText="1"/>
    </xf>
    <xf numFmtId="0" fontId="21" fillId="0" borderId="4" xfId="0" applyFont="1" applyFill="1" applyBorder="1" applyAlignment="1">
      <alignment horizontal="center" vertical="center" textRotation="90" wrapText="1"/>
    </xf>
    <xf numFmtId="0" fontId="21" fillId="0" borderId="3" xfId="0" applyFont="1" applyFill="1" applyBorder="1" applyAlignment="1">
      <alignment horizontal="center" vertical="center" textRotation="90"/>
    </xf>
    <xf numFmtId="0" fontId="21" fillId="0" borderId="2" xfId="0" applyFont="1" applyFill="1" applyBorder="1" applyAlignment="1">
      <alignment horizontal="center" vertical="center" textRotation="90"/>
    </xf>
    <xf numFmtId="0" fontId="21" fillId="0" borderId="4" xfId="0" applyFont="1" applyFill="1" applyBorder="1" applyAlignment="1">
      <alignment horizontal="center" vertical="center" textRotation="90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V171"/>
  <sheetViews>
    <sheetView tabSelected="1" zoomScale="80" zoomScaleNormal="80" zoomScaleSheetLayoutView="80" workbookViewId="0">
      <selection activeCell="O3" sqref="O3:T3"/>
    </sheetView>
  </sheetViews>
  <sheetFormatPr defaultColWidth="8.85546875" defaultRowHeight="18.75" x14ac:dyDescent="0.3"/>
  <cols>
    <col min="1" max="1" width="6.42578125" style="2" customWidth="1"/>
    <col min="2" max="2" width="33.7109375" style="2" customWidth="1"/>
    <col min="3" max="3" width="5.85546875" style="3" customWidth="1"/>
    <col min="4" max="4" width="7.42578125" style="3" customWidth="1"/>
    <col min="5" max="5" width="7" style="3" customWidth="1"/>
    <col min="6" max="6" width="6" style="3" customWidth="1"/>
    <col min="7" max="7" width="5.85546875" style="3" customWidth="1"/>
    <col min="8" max="8" width="8.28515625" style="3" customWidth="1"/>
    <col min="9" max="9" width="9.85546875" style="3" bestFit="1" customWidth="1"/>
    <col min="10" max="10" width="15.28515625" style="3" customWidth="1"/>
    <col min="11" max="11" width="7.85546875" style="3" customWidth="1"/>
    <col min="12" max="12" width="11.42578125" style="3" customWidth="1"/>
    <col min="13" max="13" width="8.85546875" style="3" customWidth="1"/>
    <col min="14" max="14" width="10.140625" style="3" customWidth="1"/>
    <col min="15" max="15" width="12.42578125" style="3" customWidth="1"/>
    <col min="16" max="16" width="9.42578125" style="3" customWidth="1"/>
    <col min="17" max="17" width="11.5703125" style="3" customWidth="1"/>
    <col min="18" max="18" width="11" style="3" customWidth="1"/>
    <col min="19" max="19" width="11.28515625" style="3" customWidth="1"/>
    <col min="20" max="20" width="17.28515625" style="3" customWidth="1"/>
    <col min="21" max="21" width="13.42578125" style="3" customWidth="1"/>
    <col min="22" max="23" width="10" style="3" bestFit="1" customWidth="1"/>
    <col min="24" max="16384" width="8.85546875" style="3"/>
  </cols>
  <sheetData>
    <row r="1" spans="1:22" s="31" customFormat="1" x14ac:dyDescent="0.3">
      <c r="A1" s="26"/>
      <c r="B1" s="72" t="s">
        <v>111</v>
      </c>
      <c r="D1" s="173" t="s">
        <v>111</v>
      </c>
      <c r="E1" s="173"/>
      <c r="F1" s="173"/>
      <c r="G1" s="173"/>
      <c r="O1" s="168" t="s">
        <v>101</v>
      </c>
      <c r="P1" s="168"/>
      <c r="Q1" s="168"/>
      <c r="R1" s="168"/>
      <c r="S1" s="168"/>
      <c r="T1" s="168"/>
    </row>
    <row r="2" spans="1:22" s="31" customFormat="1" ht="24.75" customHeight="1" x14ac:dyDescent="0.3">
      <c r="A2" s="26"/>
      <c r="B2" s="172" t="s">
        <v>112</v>
      </c>
      <c r="D2" s="172" t="s">
        <v>113</v>
      </c>
      <c r="E2" s="172"/>
      <c r="F2" s="172"/>
      <c r="G2" s="172"/>
      <c r="H2" s="172"/>
      <c r="O2" s="169" t="s">
        <v>102</v>
      </c>
      <c r="P2" s="169"/>
      <c r="Q2" s="169"/>
      <c r="R2" s="169"/>
      <c r="S2" s="169"/>
      <c r="T2" s="169"/>
    </row>
    <row r="3" spans="1:22" s="31" customFormat="1" ht="18.600000000000001" customHeight="1" x14ac:dyDescent="0.3">
      <c r="A3" s="28"/>
      <c r="B3" s="172"/>
      <c r="D3" s="172"/>
      <c r="E3" s="172"/>
      <c r="F3" s="172"/>
      <c r="G3" s="172"/>
      <c r="H3" s="172"/>
      <c r="O3" s="171" t="s">
        <v>132</v>
      </c>
      <c r="P3" s="171"/>
      <c r="Q3" s="171"/>
      <c r="R3" s="171"/>
      <c r="S3" s="171"/>
      <c r="T3" s="171"/>
    </row>
    <row r="4" spans="1:22" s="31" customFormat="1" ht="8.25" customHeight="1" x14ac:dyDescent="0.3">
      <c r="A4" s="28"/>
      <c r="B4" s="172"/>
      <c r="D4" s="172"/>
      <c r="E4" s="172"/>
      <c r="F4" s="172"/>
      <c r="G4" s="172"/>
      <c r="H4" s="172"/>
      <c r="O4" s="27"/>
      <c r="P4" s="27"/>
      <c r="Q4" s="27"/>
      <c r="R4" s="27"/>
      <c r="S4" s="27"/>
      <c r="T4" s="27"/>
    </row>
    <row r="5" spans="1:22" s="31" customFormat="1" ht="12" customHeight="1" x14ac:dyDescent="0.3">
      <c r="A5" s="26"/>
      <c r="B5" s="172"/>
      <c r="D5" s="172"/>
      <c r="E5" s="172"/>
      <c r="F5" s="172"/>
      <c r="G5" s="172"/>
      <c r="H5" s="172"/>
      <c r="J5" s="4"/>
      <c r="K5" s="4"/>
      <c r="L5" s="4"/>
      <c r="M5" s="4"/>
      <c r="N5" s="5"/>
      <c r="O5" s="170"/>
      <c r="P5" s="170"/>
      <c r="Q5" s="170"/>
      <c r="R5" s="170"/>
      <c r="S5" s="170"/>
      <c r="T5" s="170"/>
    </row>
    <row r="6" spans="1:22" ht="39.75" customHeight="1" x14ac:dyDescent="0.3">
      <c r="B6" s="172"/>
      <c r="D6" s="172"/>
      <c r="E6" s="172"/>
      <c r="F6" s="172"/>
      <c r="G6" s="172"/>
      <c r="H6" s="172"/>
      <c r="J6" s="4"/>
      <c r="K6" s="4"/>
      <c r="L6" s="4"/>
      <c r="M6" s="4"/>
      <c r="N6" s="5"/>
      <c r="O6" s="23"/>
      <c r="P6" s="23"/>
      <c r="Q6" s="25"/>
      <c r="R6" s="23"/>
      <c r="S6" s="23"/>
      <c r="T6" s="23"/>
    </row>
    <row r="7" spans="1:22" ht="18" customHeight="1" x14ac:dyDescent="0.3">
      <c r="A7" s="157" t="s">
        <v>34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</row>
    <row r="8" spans="1:22" ht="18.75" customHeight="1" x14ac:dyDescent="0.3">
      <c r="A8" s="157" t="s">
        <v>35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</row>
    <row r="9" spans="1:22" ht="18" customHeight="1" x14ac:dyDescent="0.3">
      <c r="A9" s="157" t="s">
        <v>99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1:22" ht="20.25" customHeight="1" x14ac:dyDescent="0.3">
      <c r="A10" s="157" t="s">
        <v>100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6"/>
    </row>
    <row r="11" spans="1:22" ht="36.75" customHeight="1" x14ac:dyDescent="0.3">
      <c r="A11" s="158" t="s">
        <v>36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9"/>
    </row>
    <row r="12" spans="1:22" ht="40.5" customHeight="1" x14ac:dyDescent="0.3">
      <c r="A12" s="160" t="s">
        <v>0</v>
      </c>
      <c r="B12" s="160" t="s">
        <v>11</v>
      </c>
      <c r="C12" s="163" t="s">
        <v>12</v>
      </c>
      <c r="D12" s="164"/>
      <c r="E12" s="144" t="s">
        <v>13</v>
      </c>
      <c r="F12" s="144" t="s">
        <v>14</v>
      </c>
      <c r="G12" s="144" t="s">
        <v>15</v>
      </c>
      <c r="H12" s="141" t="s">
        <v>16</v>
      </c>
      <c r="I12" s="147" t="s">
        <v>17</v>
      </c>
      <c r="J12" s="148"/>
      <c r="K12" s="141" t="s">
        <v>18</v>
      </c>
      <c r="L12" s="149" t="s">
        <v>19</v>
      </c>
      <c r="M12" s="150"/>
      <c r="N12" s="150"/>
      <c r="O12" s="150"/>
      <c r="P12" s="150"/>
      <c r="Q12" s="151"/>
      <c r="R12" s="141" t="s">
        <v>20</v>
      </c>
      <c r="S12" s="141" t="s">
        <v>21</v>
      </c>
      <c r="T12" s="152" t="s">
        <v>52</v>
      </c>
      <c r="U12" s="152"/>
    </row>
    <row r="13" spans="1:22" ht="21.75" customHeight="1" x14ac:dyDescent="0.3">
      <c r="A13" s="161"/>
      <c r="B13" s="161"/>
      <c r="C13" s="141" t="s">
        <v>22</v>
      </c>
      <c r="D13" s="141" t="s">
        <v>23</v>
      </c>
      <c r="E13" s="145"/>
      <c r="F13" s="145"/>
      <c r="G13" s="145"/>
      <c r="H13" s="142"/>
      <c r="I13" s="141" t="s">
        <v>24</v>
      </c>
      <c r="J13" s="141" t="s">
        <v>25</v>
      </c>
      <c r="K13" s="142"/>
      <c r="L13" s="141" t="s">
        <v>45</v>
      </c>
      <c r="M13" s="152" t="s">
        <v>26</v>
      </c>
      <c r="N13" s="152"/>
      <c r="O13" s="152"/>
      <c r="P13" s="152"/>
      <c r="Q13" s="152"/>
      <c r="R13" s="142"/>
      <c r="S13" s="142"/>
      <c r="T13" s="152"/>
      <c r="U13" s="152"/>
    </row>
    <row r="14" spans="1:22" ht="312" customHeight="1" x14ac:dyDescent="0.3">
      <c r="A14" s="161"/>
      <c r="B14" s="161"/>
      <c r="C14" s="142"/>
      <c r="D14" s="142"/>
      <c r="E14" s="145"/>
      <c r="F14" s="145"/>
      <c r="G14" s="145"/>
      <c r="H14" s="143"/>
      <c r="I14" s="143"/>
      <c r="J14" s="143"/>
      <c r="K14" s="143"/>
      <c r="L14" s="143"/>
      <c r="M14" s="52" t="s">
        <v>33</v>
      </c>
      <c r="N14" s="52" t="s">
        <v>27</v>
      </c>
      <c r="O14" s="52" t="s">
        <v>32</v>
      </c>
      <c r="P14" s="52" t="s">
        <v>42</v>
      </c>
      <c r="Q14" s="52" t="s">
        <v>43</v>
      </c>
      <c r="R14" s="143"/>
      <c r="S14" s="143"/>
      <c r="T14" s="153" t="s">
        <v>54</v>
      </c>
      <c r="U14" s="153" t="s">
        <v>53</v>
      </c>
    </row>
    <row r="15" spans="1:22" ht="30" customHeight="1" x14ac:dyDescent="0.3">
      <c r="A15" s="162"/>
      <c r="B15" s="162"/>
      <c r="C15" s="143"/>
      <c r="D15" s="143"/>
      <c r="E15" s="146"/>
      <c r="F15" s="146"/>
      <c r="G15" s="146"/>
      <c r="H15" s="53" t="s">
        <v>2</v>
      </c>
      <c r="I15" s="53" t="s">
        <v>2</v>
      </c>
      <c r="J15" s="53" t="s">
        <v>2</v>
      </c>
      <c r="K15" s="53" t="s">
        <v>28</v>
      </c>
      <c r="L15" s="53" t="s">
        <v>1</v>
      </c>
      <c r="M15" s="53" t="s">
        <v>1</v>
      </c>
      <c r="N15" s="53" t="s">
        <v>1</v>
      </c>
      <c r="O15" s="53" t="s">
        <v>1</v>
      </c>
      <c r="P15" s="53" t="s">
        <v>1</v>
      </c>
      <c r="Q15" s="53" t="s">
        <v>1</v>
      </c>
      <c r="R15" s="53" t="s">
        <v>37</v>
      </c>
      <c r="S15" s="53" t="s">
        <v>37</v>
      </c>
      <c r="T15" s="153"/>
      <c r="U15" s="153"/>
      <c r="V15" s="13"/>
    </row>
    <row r="16" spans="1:22" x14ac:dyDescent="0.3">
      <c r="A16" s="54">
        <v>1</v>
      </c>
      <c r="B16" s="54">
        <v>2</v>
      </c>
      <c r="C16" s="55">
        <v>3</v>
      </c>
      <c r="D16" s="55">
        <v>4</v>
      </c>
      <c r="E16" s="55">
        <v>5</v>
      </c>
      <c r="F16" s="55">
        <v>6</v>
      </c>
      <c r="G16" s="55">
        <v>7</v>
      </c>
      <c r="H16" s="55">
        <v>8</v>
      </c>
      <c r="I16" s="55">
        <v>9</v>
      </c>
      <c r="J16" s="55">
        <v>10</v>
      </c>
      <c r="K16" s="55">
        <v>11</v>
      </c>
      <c r="L16" s="55">
        <v>12</v>
      </c>
      <c r="M16" s="55">
        <v>13</v>
      </c>
      <c r="N16" s="55">
        <v>14</v>
      </c>
      <c r="O16" s="55">
        <v>15</v>
      </c>
      <c r="P16" s="55">
        <v>16</v>
      </c>
      <c r="Q16" s="55">
        <v>17</v>
      </c>
      <c r="R16" s="55">
        <v>18</v>
      </c>
      <c r="S16" s="55">
        <v>19</v>
      </c>
      <c r="T16" s="55">
        <v>20</v>
      </c>
      <c r="U16" s="55">
        <v>21</v>
      </c>
      <c r="V16" s="13"/>
    </row>
    <row r="17" spans="1:22" ht="24" customHeight="1" x14ac:dyDescent="0.3">
      <c r="A17" s="165" t="s">
        <v>70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7"/>
      <c r="V17" s="13"/>
    </row>
    <row r="18" spans="1:22" ht="18.75" customHeight="1" x14ac:dyDescent="0.3">
      <c r="A18" s="38" t="s">
        <v>29</v>
      </c>
      <c r="B18" s="38"/>
      <c r="C18" s="39"/>
      <c r="D18" s="39"/>
      <c r="E18" s="39"/>
      <c r="F18" s="39"/>
      <c r="G18" s="39"/>
      <c r="H18" s="40">
        <v>7394.6</v>
      </c>
      <c r="I18" s="40">
        <v>7394.6</v>
      </c>
      <c r="J18" s="40">
        <v>484707</v>
      </c>
      <c r="K18" s="41">
        <v>302</v>
      </c>
      <c r="L18" s="40">
        <v>11379869</v>
      </c>
      <c r="M18" s="40"/>
      <c r="N18" s="40"/>
      <c r="O18" s="40">
        <v>11379869</v>
      </c>
      <c r="P18" s="39"/>
      <c r="Q18" s="39"/>
      <c r="R18" s="39"/>
      <c r="S18" s="39"/>
      <c r="T18" s="39"/>
      <c r="U18" s="42"/>
    </row>
    <row r="19" spans="1:22" ht="22.5" customHeight="1" x14ac:dyDescent="0.3">
      <c r="A19" s="154" t="s">
        <v>71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6"/>
    </row>
    <row r="20" spans="1:22" ht="18.75" customHeight="1" x14ac:dyDescent="0.3">
      <c r="A20" s="48">
        <v>1</v>
      </c>
      <c r="B20" s="48" t="s">
        <v>72</v>
      </c>
      <c r="C20" s="38" t="s">
        <v>73</v>
      </c>
      <c r="D20" s="39"/>
      <c r="E20" s="39" t="s">
        <v>74</v>
      </c>
      <c r="F20" s="39">
        <v>1</v>
      </c>
      <c r="G20" s="39">
        <v>2</v>
      </c>
      <c r="H20" s="39">
        <v>333.1</v>
      </c>
      <c r="I20" s="39">
        <v>333.1</v>
      </c>
      <c r="J20" s="39">
        <v>231.8</v>
      </c>
      <c r="K20" s="39">
        <v>11</v>
      </c>
      <c r="L20" s="40">
        <v>957124</v>
      </c>
      <c r="M20" s="39">
        <v>0</v>
      </c>
      <c r="N20" s="39">
        <v>0</v>
      </c>
      <c r="O20" s="40">
        <v>957124</v>
      </c>
      <c r="P20" s="39">
        <v>0</v>
      </c>
      <c r="Q20" s="39">
        <v>0</v>
      </c>
      <c r="R20" s="39">
        <v>2873.4</v>
      </c>
      <c r="S20" s="39">
        <v>7822</v>
      </c>
      <c r="T20" s="39">
        <v>2017</v>
      </c>
      <c r="U20" s="77">
        <v>2018</v>
      </c>
    </row>
    <row r="21" spans="1:22" ht="18.75" customHeight="1" x14ac:dyDescent="0.3">
      <c r="A21" s="48">
        <v>2</v>
      </c>
      <c r="B21" s="75" t="s">
        <v>75</v>
      </c>
      <c r="C21" s="74">
        <v>1965</v>
      </c>
      <c r="D21" s="74"/>
      <c r="E21" s="74" t="s">
        <v>74</v>
      </c>
      <c r="F21" s="74">
        <v>2</v>
      </c>
      <c r="G21" s="74">
        <v>2</v>
      </c>
      <c r="H21" s="74">
        <v>456</v>
      </c>
      <c r="I21" s="74">
        <v>456</v>
      </c>
      <c r="J21" s="74">
        <v>294.7</v>
      </c>
      <c r="K21" s="74">
        <v>23</v>
      </c>
      <c r="L21" s="76">
        <v>1382612</v>
      </c>
      <c r="M21" s="74">
        <v>0</v>
      </c>
      <c r="N21" s="74">
        <v>0</v>
      </c>
      <c r="O21" s="76">
        <v>1382612</v>
      </c>
      <c r="P21" s="74">
        <v>0</v>
      </c>
      <c r="Q21" s="74">
        <v>0</v>
      </c>
      <c r="R21" s="74">
        <v>3032</v>
      </c>
      <c r="S21" s="39">
        <v>7822</v>
      </c>
      <c r="T21" s="39">
        <v>2017</v>
      </c>
      <c r="U21" s="77">
        <v>2018</v>
      </c>
    </row>
    <row r="22" spans="1:22" ht="18.75" customHeight="1" x14ac:dyDescent="0.3">
      <c r="A22" s="50">
        <v>3</v>
      </c>
      <c r="B22" s="48" t="s">
        <v>76</v>
      </c>
      <c r="C22" s="39">
        <v>1988</v>
      </c>
      <c r="D22" s="39"/>
      <c r="E22" s="39" t="s">
        <v>74</v>
      </c>
      <c r="F22" s="39">
        <v>4</v>
      </c>
      <c r="G22" s="39">
        <v>1</v>
      </c>
      <c r="H22" s="39">
        <v>1590</v>
      </c>
      <c r="I22" s="39">
        <v>1590</v>
      </c>
      <c r="J22" s="39">
        <v>988.8</v>
      </c>
      <c r="K22" s="39">
        <v>99</v>
      </c>
      <c r="L22" s="40">
        <v>2008170</v>
      </c>
      <c r="M22" s="39">
        <v>0</v>
      </c>
      <c r="N22" s="39">
        <v>0</v>
      </c>
      <c r="O22" s="40">
        <v>2008170</v>
      </c>
      <c r="P22" s="39">
        <v>0</v>
      </c>
      <c r="Q22" s="39">
        <v>0</v>
      </c>
      <c r="R22" s="39">
        <v>1263</v>
      </c>
      <c r="S22" s="39">
        <v>7822</v>
      </c>
      <c r="T22" s="39">
        <v>2017</v>
      </c>
      <c r="U22" s="77">
        <v>2018</v>
      </c>
    </row>
    <row r="23" spans="1:22" ht="18.75" customHeight="1" x14ac:dyDescent="0.3">
      <c r="A23" s="51">
        <v>4</v>
      </c>
      <c r="B23" s="51" t="s">
        <v>77</v>
      </c>
      <c r="C23" s="44">
        <v>1900</v>
      </c>
      <c r="D23" s="44"/>
      <c r="E23" s="44" t="s">
        <v>74</v>
      </c>
      <c r="F23" s="44">
        <v>2</v>
      </c>
      <c r="G23" s="44">
        <v>2</v>
      </c>
      <c r="H23" s="44">
        <v>762.2</v>
      </c>
      <c r="I23" s="44">
        <v>762.2</v>
      </c>
      <c r="J23" s="44">
        <v>511.6</v>
      </c>
      <c r="K23" s="44">
        <v>22</v>
      </c>
      <c r="L23" s="45">
        <v>1551693</v>
      </c>
      <c r="M23" s="44">
        <v>0</v>
      </c>
      <c r="N23" s="44">
        <v>0</v>
      </c>
      <c r="O23" s="45">
        <v>1551693</v>
      </c>
      <c r="P23" s="44">
        <v>0</v>
      </c>
      <c r="Q23" s="44">
        <v>0</v>
      </c>
      <c r="R23" s="44">
        <v>2035.8</v>
      </c>
      <c r="S23" s="44">
        <v>7822</v>
      </c>
      <c r="T23" s="44">
        <v>2017</v>
      </c>
      <c r="U23" s="77">
        <v>2018</v>
      </c>
    </row>
    <row r="24" spans="1:22" ht="18.75" customHeight="1" x14ac:dyDescent="0.3">
      <c r="A24" s="48">
        <v>5</v>
      </c>
      <c r="B24" s="48" t="s">
        <v>78</v>
      </c>
      <c r="C24" s="39">
        <v>1975</v>
      </c>
      <c r="D24" s="39"/>
      <c r="E24" s="39" t="s">
        <v>74</v>
      </c>
      <c r="F24" s="39">
        <v>2</v>
      </c>
      <c r="G24" s="39">
        <v>2</v>
      </c>
      <c r="H24" s="39">
        <v>458.7</v>
      </c>
      <c r="I24" s="39">
        <v>458.7</v>
      </c>
      <c r="J24" s="39">
        <v>288.60000000000002</v>
      </c>
      <c r="K24" s="39">
        <v>15</v>
      </c>
      <c r="L24" s="40">
        <v>1404334</v>
      </c>
      <c r="M24" s="39">
        <v>0</v>
      </c>
      <c r="N24" s="39">
        <v>0</v>
      </c>
      <c r="O24" s="40">
        <v>1404334</v>
      </c>
      <c r="P24" s="39">
        <v>0</v>
      </c>
      <c r="Q24" s="39">
        <v>0</v>
      </c>
      <c r="R24" s="39">
        <v>3061.6</v>
      </c>
      <c r="S24" s="39">
        <v>7822</v>
      </c>
      <c r="T24" s="39">
        <v>2017</v>
      </c>
      <c r="U24" s="77">
        <v>2018</v>
      </c>
    </row>
    <row r="25" spans="1:22" ht="24" x14ac:dyDescent="0.3">
      <c r="A25" s="48">
        <v>6</v>
      </c>
      <c r="B25" s="48" t="s">
        <v>79</v>
      </c>
      <c r="C25" s="38" t="s">
        <v>73</v>
      </c>
      <c r="D25" s="39"/>
      <c r="E25" s="39" t="s">
        <v>74</v>
      </c>
      <c r="F25" s="39">
        <v>2</v>
      </c>
      <c r="G25" s="39">
        <v>6</v>
      </c>
      <c r="H25" s="39">
        <v>389</v>
      </c>
      <c r="I25" s="39">
        <v>389</v>
      </c>
      <c r="J25" s="39">
        <v>269.39999999999998</v>
      </c>
      <c r="K25" s="39">
        <v>12</v>
      </c>
      <c r="L25" s="40">
        <v>1321007</v>
      </c>
      <c r="M25" s="39">
        <v>0</v>
      </c>
      <c r="N25" s="39">
        <v>0</v>
      </c>
      <c r="O25" s="40">
        <v>1321007</v>
      </c>
      <c r="P25" s="39">
        <v>0</v>
      </c>
      <c r="Q25" s="39">
        <v>0</v>
      </c>
      <c r="R25" s="39">
        <v>3395.9</v>
      </c>
      <c r="S25" s="39">
        <v>7822</v>
      </c>
      <c r="T25" s="39">
        <v>2017</v>
      </c>
      <c r="U25" s="77">
        <v>2018</v>
      </c>
    </row>
    <row r="26" spans="1:22" ht="19.5" customHeight="1" x14ac:dyDescent="0.3">
      <c r="A26" s="50">
        <v>7</v>
      </c>
      <c r="B26" s="48" t="s">
        <v>80</v>
      </c>
      <c r="C26" s="38" t="s">
        <v>73</v>
      </c>
      <c r="D26" s="39"/>
      <c r="E26" s="39" t="s">
        <v>74</v>
      </c>
      <c r="F26" s="39">
        <v>2</v>
      </c>
      <c r="G26" s="39">
        <v>2</v>
      </c>
      <c r="H26" s="39">
        <v>276.5</v>
      </c>
      <c r="I26" s="39">
        <v>276.5</v>
      </c>
      <c r="J26" s="39">
        <v>128.69999999999999</v>
      </c>
      <c r="K26" s="39">
        <v>7</v>
      </c>
      <c r="L26" s="40">
        <v>576885</v>
      </c>
      <c r="M26" s="39">
        <v>0</v>
      </c>
      <c r="N26" s="39">
        <v>0</v>
      </c>
      <c r="O26" s="40">
        <v>576885</v>
      </c>
      <c r="P26" s="39">
        <v>0</v>
      </c>
      <c r="Q26" s="39">
        <v>0</v>
      </c>
      <c r="R26" s="39">
        <v>2086.4</v>
      </c>
      <c r="S26" s="39">
        <v>7822</v>
      </c>
      <c r="T26" s="39">
        <v>2017</v>
      </c>
      <c r="U26" s="77">
        <v>2018</v>
      </c>
    </row>
    <row r="27" spans="1:22" ht="26.25" customHeight="1" x14ac:dyDescent="0.3">
      <c r="A27" s="51">
        <v>8</v>
      </c>
      <c r="B27" s="51" t="s">
        <v>81</v>
      </c>
      <c r="C27" s="44">
        <v>1975</v>
      </c>
      <c r="D27" s="44"/>
      <c r="E27" s="44" t="s">
        <v>74</v>
      </c>
      <c r="F27" s="44">
        <v>5</v>
      </c>
      <c r="G27" s="44">
        <v>4</v>
      </c>
      <c r="H27" s="44">
        <v>3129.1</v>
      </c>
      <c r="I27" s="44">
        <v>3129.1</v>
      </c>
      <c r="J27" s="44">
        <v>2134.1</v>
      </c>
      <c r="K27" s="44">
        <v>113</v>
      </c>
      <c r="L27" s="45">
        <v>2178044</v>
      </c>
      <c r="M27" s="44">
        <v>0</v>
      </c>
      <c r="N27" s="44">
        <v>0</v>
      </c>
      <c r="O27" s="45">
        <v>2178044</v>
      </c>
      <c r="P27" s="44">
        <v>0</v>
      </c>
      <c r="Q27" s="44">
        <v>0</v>
      </c>
      <c r="R27" s="44">
        <v>696.1</v>
      </c>
      <c r="S27" s="44">
        <v>7822</v>
      </c>
      <c r="T27" s="44">
        <v>2017</v>
      </c>
      <c r="U27" s="77">
        <v>2018</v>
      </c>
    </row>
    <row r="28" spans="1:22" ht="18.75" customHeight="1" x14ac:dyDescent="0.3">
      <c r="A28" s="48" t="s">
        <v>6</v>
      </c>
      <c r="B28" s="48"/>
      <c r="C28" s="49"/>
      <c r="D28" s="39"/>
      <c r="E28" s="39"/>
      <c r="F28" s="39"/>
      <c r="G28" s="39"/>
      <c r="H28" s="39">
        <v>7394.6</v>
      </c>
      <c r="I28" s="39">
        <v>7394.6</v>
      </c>
      <c r="J28" s="39">
        <v>4847.7</v>
      </c>
      <c r="K28" s="39">
        <v>302</v>
      </c>
      <c r="L28" s="40">
        <v>11379869</v>
      </c>
      <c r="M28" s="39">
        <v>0</v>
      </c>
      <c r="N28" s="39">
        <v>0</v>
      </c>
      <c r="O28" s="40">
        <v>11379869</v>
      </c>
      <c r="P28" s="39">
        <v>0</v>
      </c>
      <c r="Q28" s="39">
        <v>0</v>
      </c>
      <c r="R28" s="39"/>
      <c r="S28" s="39"/>
      <c r="T28" s="39"/>
      <c r="U28" s="74"/>
    </row>
    <row r="29" spans="1:22" ht="24" customHeight="1" x14ac:dyDescent="0.3">
      <c r="A29" s="165" t="s">
        <v>82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7"/>
    </row>
    <row r="30" spans="1:22" ht="18.75" customHeight="1" x14ac:dyDescent="0.3">
      <c r="A30" s="43" t="s">
        <v>29</v>
      </c>
      <c r="B30" s="38"/>
      <c r="C30" s="39"/>
      <c r="D30" s="39"/>
      <c r="E30" s="39"/>
      <c r="F30" s="39"/>
      <c r="G30" s="39"/>
      <c r="H30" s="40">
        <v>8644.4</v>
      </c>
      <c r="I30" s="40">
        <v>8644.4</v>
      </c>
      <c r="J30" s="40">
        <v>5920.9</v>
      </c>
      <c r="K30" s="39">
        <v>283</v>
      </c>
      <c r="L30" s="40">
        <v>11202830</v>
      </c>
      <c r="M30" s="39"/>
      <c r="N30" s="39"/>
      <c r="O30" s="40">
        <v>11202830</v>
      </c>
      <c r="P30" s="39"/>
      <c r="Q30" s="39"/>
      <c r="R30" s="39"/>
      <c r="S30" s="39"/>
      <c r="T30" s="39"/>
      <c r="U30" s="73"/>
    </row>
    <row r="31" spans="1:22" ht="24" customHeight="1" x14ac:dyDescent="0.3">
      <c r="A31" s="178" t="s">
        <v>71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V31" s="13"/>
    </row>
    <row r="32" spans="1:22" ht="18.75" customHeight="1" x14ac:dyDescent="0.3">
      <c r="A32" s="38">
        <v>1</v>
      </c>
      <c r="B32" s="92" t="s">
        <v>83</v>
      </c>
      <c r="C32" s="39">
        <v>1974</v>
      </c>
      <c r="D32" s="39"/>
      <c r="E32" s="39" t="s">
        <v>74</v>
      </c>
      <c r="F32" s="39">
        <v>5</v>
      </c>
      <c r="G32" s="39">
        <v>4</v>
      </c>
      <c r="H32" s="40">
        <v>3702</v>
      </c>
      <c r="I32" s="40">
        <v>3702</v>
      </c>
      <c r="J32" s="40">
        <v>3117.7</v>
      </c>
      <c r="K32" s="41">
        <v>109</v>
      </c>
      <c r="L32" s="40">
        <v>2367630</v>
      </c>
      <c r="M32" s="40">
        <v>0</v>
      </c>
      <c r="N32" s="40">
        <v>0</v>
      </c>
      <c r="O32" s="40">
        <v>2367630</v>
      </c>
      <c r="P32" s="39">
        <v>0</v>
      </c>
      <c r="Q32" s="39">
        <v>0</v>
      </c>
      <c r="R32" s="39">
        <v>639.6</v>
      </c>
      <c r="S32" s="39">
        <v>7920</v>
      </c>
      <c r="T32" s="39">
        <v>2018</v>
      </c>
      <c r="U32" s="77">
        <v>2018</v>
      </c>
    </row>
    <row r="33" spans="1:21" ht="36.75" customHeight="1" x14ac:dyDescent="0.3">
      <c r="A33" s="44">
        <v>2</v>
      </c>
      <c r="B33" s="93" t="s">
        <v>84</v>
      </c>
      <c r="C33" s="44" t="s">
        <v>73</v>
      </c>
      <c r="D33" s="44"/>
      <c r="E33" s="44" t="s">
        <v>74</v>
      </c>
      <c r="F33" s="44">
        <v>2</v>
      </c>
      <c r="G33" s="44">
        <v>2</v>
      </c>
      <c r="H33" s="44">
        <v>172.5</v>
      </c>
      <c r="I33" s="44">
        <v>172.5</v>
      </c>
      <c r="J33" s="44">
        <v>128.19999999999999</v>
      </c>
      <c r="K33" s="44">
        <v>7</v>
      </c>
      <c r="L33" s="45">
        <v>539997</v>
      </c>
      <c r="M33" s="44">
        <v>0</v>
      </c>
      <c r="N33" s="44">
        <v>0</v>
      </c>
      <c r="O33" s="45">
        <v>539997</v>
      </c>
      <c r="P33" s="44">
        <v>0</v>
      </c>
      <c r="Q33" s="44">
        <v>0</v>
      </c>
      <c r="R33" s="44">
        <v>3130.4</v>
      </c>
      <c r="S33" s="44">
        <v>7920</v>
      </c>
      <c r="T33" s="44">
        <v>2018</v>
      </c>
      <c r="U33" s="44">
        <v>2018</v>
      </c>
    </row>
    <row r="34" spans="1:21" ht="18.75" customHeight="1" x14ac:dyDescent="0.3">
      <c r="A34" s="38">
        <v>3</v>
      </c>
      <c r="B34" s="92" t="s">
        <v>85</v>
      </c>
      <c r="C34" s="74">
        <v>1938</v>
      </c>
      <c r="D34" s="74"/>
      <c r="E34" s="74" t="s">
        <v>74</v>
      </c>
      <c r="F34" s="74">
        <v>2</v>
      </c>
      <c r="G34" s="74">
        <v>2</v>
      </c>
      <c r="H34" s="74">
        <v>256.60000000000002</v>
      </c>
      <c r="I34" s="74">
        <v>256.60000000000002</v>
      </c>
      <c r="J34" s="74">
        <v>165.1</v>
      </c>
      <c r="K34" s="74">
        <v>12</v>
      </c>
      <c r="L34" s="76">
        <v>978645</v>
      </c>
      <c r="M34" s="74">
        <v>0</v>
      </c>
      <c r="N34" s="74">
        <v>0</v>
      </c>
      <c r="O34" s="76">
        <v>978645</v>
      </c>
      <c r="P34" s="74">
        <v>0</v>
      </c>
      <c r="Q34" s="74">
        <v>0</v>
      </c>
      <c r="R34" s="74">
        <v>3813.9</v>
      </c>
      <c r="S34" s="39">
        <v>7920</v>
      </c>
      <c r="T34" s="39">
        <v>2018</v>
      </c>
      <c r="U34" s="74">
        <v>2018</v>
      </c>
    </row>
    <row r="35" spans="1:21" ht="18.75" customHeight="1" x14ac:dyDescent="0.3">
      <c r="A35" s="38">
        <v>4</v>
      </c>
      <c r="B35" s="92" t="s">
        <v>86</v>
      </c>
      <c r="C35" s="39">
        <v>1960</v>
      </c>
      <c r="D35" s="39"/>
      <c r="E35" s="39" t="s">
        <v>74</v>
      </c>
      <c r="F35" s="39">
        <v>2</v>
      </c>
      <c r="G35" s="39">
        <v>1</v>
      </c>
      <c r="H35" s="39">
        <v>302.2</v>
      </c>
      <c r="I35" s="39">
        <v>302.2</v>
      </c>
      <c r="J35" s="39">
        <v>205.3</v>
      </c>
      <c r="K35" s="39">
        <v>12</v>
      </c>
      <c r="L35" s="40">
        <v>959236</v>
      </c>
      <c r="M35" s="39">
        <v>0</v>
      </c>
      <c r="N35" s="39">
        <v>0</v>
      </c>
      <c r="O35" s="40">
        <v>959236</v>
      </c>
      <c r="P35" s="39">
        <v>0</v>
      </c>
      <c r="Q35" s="39">
        <v>0</v>
      </c>
      <c r="R35" s="39">
        <v>3174.2</v>
      </c>
      <c r="S35" s="39">
        <v>7920</v>
      </c>
      <c r="T35" s="39">
        <v>2018</v>
      </c>
      <c r="U35" s="77">
        <v>2018</v>
      </c>
    </row>
    <row r="36" spans="1:21" ht="18.75" customHeight="1" x14ac:dyDescent="0.3">
      <c r="A36" s="43">
        <v>5</v>
      </c>
      <c r="B36" s="92" t="s">
        <v>87</v>
      </c>
      <c r="C36" s="39">
        <v>1959</v>
      </c>
      <c r="D36" s="39"/>
      <c r="E36" s="39" t="s">
        <v>74</v>
      </c>
      <c r="F36" s="39">
        <v>2</v>
      </c>
      <c r="G36" s="39">
        <v>1</v>
      </c>
      <c r="H36" s="39">
        <v>281.60000000000002</v>
      </c>
      <c r="I36" s="39">
        <v>281.60000000000002</v>
      </c>
      <c r="J36" s="39">
        <v>198.5</v>
      </c>
      <c r="K36" s="39">
        <v>13</v>
      </c>
      <c r="L36" s="40">
        <v>845230</v>
      </c>
      <c r="M36" s="39">
        <v>0</v>
      </c>
      <c r="N36" s="39">
        <v>0</v>
      </c>
      <c r="O36" s="40">
        <v>845230</v>
      </c>
      <c r="P36" s="39">
        <v>0</v>
      </c>
      <c r="Q36" s="39">
        <v>0</v>
      </c>
      <c r="R36" s="39">
        <v>3001.5</v>
      </c>
      <c r="S36" s="39">
        <v>7920</v>
      </c>
      <c r="T36" s="39">
        <v>2018</v>
      </c>
      <c r="U36" s="77">
        <v>2018</v>
      </c>
    </row>
    <row r="37" spans="1:21" ht="18.75" customHeight="1" x14ac:dyDescent="0.3">
      <c r="A37" s="44">
        <v>6</v>
      </c>
      <c r="B37" s="93" t="s">
        <v>88</v>
      </c>
      <c r="C37" s="44" t="s">
        <v>73</v>
      </c>
      <c r="D37" s="44"/>
      <c r="E37" s="44" t="s">
        <v>74</v>
      </c>
      <c r="F37" s="44">
        <v>2</v>
      </c>
      <c r="G37" s="44">
        <v>2</v>
      </c>
      <c r="H37" s="44">
        <v>245</v>
      </c>
      <c r="I37" s="44">
        <v>245</v>
      </c>
      <c r="J37" s="44">
        <v>126</v>
      </c>
      <c r="K37" s="44">
        <v>7</v>
      </c>
      <c r="L37" s="45">
        <v>798979</v>
      </c>
      <c r="M37" s="44">
        <v>0</v>
      </c>
      <c r="N37" s="44">
        <v>0</v>
      </c>
      <c r="O37" s="45">
        <v>798979</v>
      </c>
      <c r="P37" s="44">
        <v>0</v>
      </c>
      <c r="Q37" s="44">
        <v>0</v>
      </c>
      <c r="R37" s="44">
        <v>3261.1</v>
      </c>
      <c r="S37" s="44">
        <v>7920</v>
      </c>
      <c r="T37" s="44">
        <v>2018</v>
      </c>
      <c r="U37" s="44">
        <v>2018</v>
      </c>
    </row>
    <row r="38" spans="1:21" ht="18.75" customHeight="1" x14ac:dyDescent="0.3">
      <c r="A38" s="38">
        <v>7</v>
      </c>
      <c r="B38" s="92" t="s">
        <v>89</v>
      </c>
      <c r="C38" s="39">
        <v>1963</v>
      </c>
      <c r="D38" s="39"/>
      <c r="E38" s="39" t="s">
        <v>74</v>
      </c>
      <c r="F38" s="39">
        <v>4</v>
      </c>
      <c r="G38" s="39">
        <v>3</v>
      </c>
      <c r="H38" s="39">
        <v>2536</v>
      </c>
      <c r="I38" s="39">
        <v>2536</v>
      </c>
      <c r="J38" s="39">
        <v>1398</v>
      </c>
      <c r="K38" s="39">
        <v>60</v>
      </c>
      <c r="L38" s="40">
        <v>3733407</v>
      </c>
      <c r="M38" s="39">
        <v>0</v>
      </c>
      <c r="N38" s="39">
        <v>0</v>
      </c>
      <c r="O38" s="40">
        <v>3733407</v>
      </c>
      <c r="P38" s="39">
        <v>0</v>
      </c>
      <c r="Q38" s="39">
        <v>0</v>
      </c>
      <c r="R38" s="39">
        <v>1472.2</v>
      </c>
      <c r="S38" s="39">
        <v>7920</v>
      </c>
      <c r="T38" s="39">
        <v>2018</v>
      </c>
      <c r="U38" s="77">
        <v>2018</v>
      </c>
    </row>
    <row r="39" spans="1:21" ht="19.5" customHeight="1" x14ac:dyDescent="0.3">
      <c r="A39" s="38">
        <v>8</v>
      </c>
      <c r="B39" s="92" t="s">
        <v>90</v>
      </c>
      <c r="C39" s="39">
        <v>1969</v>
      </c>
      <c r="D39" s="39"/>
      <c r="E39" s="39" t="s">
        <v>74</v>
      </c>
      <c r="F39" s="39">
        <v>3</v>
      </c>
      <c r="G39" s="39">
        <v>2</v>
      </c>
      <c r="H39" s="39">
        <v>1148.5</v>
      </c>
      <c r="I39" s="39">
        <v>1148.5</v>
      </c>
      <c r="J39" s="39">
        <v>582.1</v>
      </c>
      <c r="K39" s="39">
        <v>63</v>
      </c>
      <c r="L39" s="40">
        <v>979706</v>
      </c>
      <c r="M39" s="39">
        <v>0</v>
      </c>
      <c r="N39" s="39">
        <v>0</v>
      </c>
      <c r="O39" s="40">
        <v>979706</v>
      </c>
      <c r="P39" s="39">
        <v>0</v>
      </c>
      <c r="Q39" s="39">
        <v>0</v>
      </c>
      <c r="R39" s="39">
        <v>853</v>
      </c>
      <c r="S39" s="39">
        <v>7920</v>
      </c>
      <c r="T39" s="39">
        <v>2018</v>
      </c>
      <c r="U39" s="77">
        <v>2018</v>
      </c>
    </row>
    <row r="40" spans="1:21" ht="18.75" customHeight="1" x14ac:dyDescent="0.3">
      <c r="A40" s="43" t="s">
        <v>6</v>
      </c>
      <c r="B40" s="38"/>
      <c r="C40" s="39"/>
      <c r="D40" s="39"/>
      <c r="E40" s="39"/>
      <c r="F40" s="39"/>
      <c r="G40" s="39"/>
      <c r="H40" s="39">
        <v>8644.4</v>
      </c>
      <c r="I40" s="39">
        <v>8644.4</v>
      </c>
      <c r="J40" s="39">
        <v>5920.9</v>
      </c>
      <c r="K40" s="39">
        <v>283</v>
      </c>
      <c r="L40" s="40">
        <v>11202830</v>
      </c>
      <c r="M40" s="39">
        <v>0</v>
      </c>
      <c r="N40" s="39">
        <v>0</v>
      </c>
      <c r="O40" s="40">
        <v>11202830</v>
      </c>
      <c r="P40" s="39">
        <v>0</v>
      </c>
      <c r="Q40" s="39">
        <v>0</v>
      </c>
      <c r="R40" s="39"/>
      <c r="S40" s="39"/>
      <c r="T40" s="39"/>
      <c r="U40" s="77"/>
    </row>
    <row r="41" spans="1:21" ht="21" customHeight="1" x14ac:dyDescent="0.3">
      <c r="A41" s="175" t="s">
        <v>91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7"/>
    </row>
    <row r="42" spans="1:21" ht="18.75" customHeight="1" x14ac:dyDescent="0.3">
      <c r="A42" s="38" t="s">
        <v>29</v>
      </c>
      <c r="B42" s="38"/>
      <c r="C42" s="39"/>
      <c r="D42" s="39"/>
      <c r="E42" s="39"/>
      <c r="F42" s="39"/>
      <c r="G42" s="39"/>
      <c r="H42" s="45">
        <v>14162.7</v>
      </c>
      <c r="I42" s="45">
        <v>14162.7</v>
      </c>
      <c r="J42" s="45">
        <v>11138.7</v>
      </c>
      <c r="K42" s="44">
        <v>616</v>
      </c>
      <c r="L42" s="45">
        <v>22611821</v>
      </c>
      <c r="M42" s="44"/>
      <c r="N42" s="44"/>
      <c r="O42" s="45">
        <v>22611821</v>
      </c>
      <c r="P42" s="39"/>
      <c r="Q42" s="39"/>
      <c r="R42" s="39"/>
      <c r="S42" s="39"/>
      <c r="T42" s="39"/>
      <c r="U42" s="73"/>
    </row>
    <row r="43" spans="1:21" ht="24" customHeight="1" x14ac:dyDescent="0.3">
      <c r="A43" s="178" t="s">
        <v>71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80"/>
    </row>
    <row r="44" spans="1:21" ht="18.75" customHeight="1" x14ac:dyDescent="0.3">
      <c r="A44" s="43">
        <v>1</v>
      </c>
      <c r="B44" s="92" t="s">
        <v>92</v>
      </c>
      <c r="C44" s="39">
        <v>1969</v>
      </c>
      <c r="D44" s="39"/>
      <c r="E44" s="39" t="s">
        <v>74</v>
      </c>
      <c r="F44" s="39">
        <v>2</v>
      </c>
      <c r="G44" s="39">
        <v>2</v>
      </c>
      <c r="H44" s="40">
        <v>502.9</v>
      </c>
      <c r="I44" s="40">
        <v>502.9</v>
      </c>
      <c r="J44" s="40">
        <v>344.2</v>
      </c>
      <c r="K44" s="39">
        <v>23</v>
      </c>
      <c r="L44" s="40">
        <v>1594148</v>
      </c>
      <c r="M44" s="39">
        <v>0</v>
      </c>
      <c r="N44" s="39">
        <v>0</v>
      </c>
      <c r="O44" s="40">
        <v>1594148</v>
      </c>
      <c r="P44" s="39">
        <v>0</v>
      </c>
      <c r="Q44" s="39">
        <v>0</v>
      </c>
      <c r="R44" s="40">
        <v>3169.9</v>
      </c>
      <c r="S44" s="40">
        <v>7920</v>
      </c>
      <c r="T44" s="39">
        <v>2019</v>
      </c>
      <c r="U44" s="77">
        <v>2019</v>
      </c>
    </row>
    <row r="45" spans="1:21" ht="19.5" customHeight="1" x14ac:dyDescent="0.3">
      <c r="A45" s="46">
        <v>2</v>
      </c>
      <c r="B45" s="94" t="s">
        <v>93</v>
      </c>
      <c r="C45" s="46">
        <v>1969</v>
      </c>
      <c r="D45" s="46"/>
      <c r="E45" s="46" t="s">
        <v>74</v>
      </c>
      <c r="F45" s="46">
        <v>2</v>
      </c>
      <c r="G45" s="46">
        <v>2</v>
      </c>
      <c r="H45" s="47">
        <v>502</v>
      </c>
      <c r="I45" s="47">
        <v>502</v>
      </c>
      <c r="J45" s="47">
        <v>340.9</v>
      </c>
      <c r="K45" s="46">
        <v>15</v>
      </c>
      <c r="L45" s="47">
        <v>1594148</v>
      </c>
      <c r="M45" s="46">
        <v>0</v>
      </c>
      <c r="N45" s="46">
        <v>0</v>
      </c>
      <c r="O45" s="47">
        <v>1594148</v>
      </c>
      <c r="P45" s="46">
        <v>0</v>
      </c>
      <c r="Q45" s="46">
        <v>0</v>
      </c>
      <c r="R45" s="47">
        <v>3175.6</v>
      </c>
      <c r="S45" s="47">
        <v>7920</v>
      </c>
      <c r="T45" s="46">
        <v>2019</v>
      </c>
      <c r="U45" s="46">
        <v>2019</v>
      </c>
    </row>
    <row r="46" spans="1:21" ht="18.75" customHeight="1" x14ac:dyDescent="0.3">
      <c r="A46" s="38">
        <v>3</v>
      </c>
      <c r="B46" s="92" t="s">
        <v>94</v>
      </c>
      <c r="C46" s="39">
        <v>1964</v>
      </c>
      <c r="D46" s="39"/>
      <c r="E46" s="39" t="s">
        <v>74</v>
      </c>
      <c r="F46" s="39">
        <v>2</v>
      </c>
      <c r="G46" s="39">
        <v>1</v>
      </c>
      <c r="H46" s="40">
        <v>303.89999999999998</v>
      </c>
      <c r="I46" s="40">
        <v>303.89999999999998</v>
      </c>
      <c r="J46" s="40">
        <v>209.5</v>
      </c>
      <c r="K46" s="41">
        <v>9</v>
      </c>
      <c r="L46" s="40">
        <v>988304</v>
      </c>
      <c r="M46" s="40">
        <v>0</v>
      </c>
      <c r="N46" s="40">
        <v>0</v>
      </c>
      <c r="O46" s="40">
        <v>988304</v>
      </c>
      <c r="P46" s="39">
        <v>0</v>
      </c>
      <c r="Q46" s="39">
        <v>0</v>
      </c>
      <c r="R46" s="40">
        <v>3102.8</v>
      </c>
      <c r="S46" s="40">
        <v>7920</v>
      </c>
      <c r="T46" s="39">
        <v>2019</v>
      </c>
      <c r="U46" s="77">
        <v>2019</v>
      </c>
    </row>
    <row r="47" spans="1:21" ht="18.75" customHeight="1" x14ac:dyDescent="0.3">
      <c r="A47" s="44">
        <v>4</v>
      </c>
      <c r="B47" s="93" t="s">
        <v>95</v>
      </c>
      <c r="C47" s="44" t="s">
        <v>73</v>
      </c>
      <c r="D47" s="44"/>
      <c r="E47" s="44" t="s">
        <v>74</v>
      </c>
      <c r="F47" s="44">
        <v>1</v>
      </c>
      <c r="G47" s="44">
        <v>2</v>
      </c>
      <c r="H47" s="45">
        <v>113.3</v>
      </c>
      <c r="I47" s="45">
        <v>113.3</v>
      </c>
      <c r="J47" s="45">
        <v>89.2</v>
      </c>
      <c r="K47" s="44">
        <v>6</v>
      </c>
      <c r="L47" s="45">
        <v>791319</v>
      </c>
      <c r="M47" s="44">
        <v>0</v>
      </c>
      <c r="N47" s="44">
        <v>0</v>
      </c>
      <c r="O47" s="45">
        <v>791319</v>
      </c>
      <c r="P47" s="44">
        <v>0</v>
      </c>
      <c r="Q47" s="44">
        <v>0</v>
      </c>
      <c r="R47" s="45">
        <v>6984</v>
      </c>
      <c r="S47" s="45">
        <v>7920</v>
      </c>
      <c r="T47" s="44">
        <v>2019</v>
      </c>
      <c r="U47" s="44">
        <v>2019</v>
      </c>
    </row>
    <row r="48" spans="1:21" ht="18.75" customHeight="1" x14ac:dyDescent="0.3">
      <c r="A48" s="38">
        <v>5</v>
      </c>
      <c r="B48" s="92" t="s">
        <v>96</v>
      </c>
      <c r="C48" s="74">
        <v>1972</v>
      </c>
      <c r="D48" s="73"/>
      <c r="E48" s="73" t="s">
        <v>74</v>
      </c>
      <c r="F48" s="74">
        <v>3</v>
      </c>
      <c r="G48" s="74">
        <v>2</v>
      </c>
      <c r="H48" s="76">
        <v>979.7</v>
      </c>
      <c r="I48" s="76">
        <v>979.7</v>
      </c>
      <c r="J48" s="76">
        <v>648</v>
      </c>
      <c r="K48" s="74">
        <v>42</v>
      </c>
      <c r="L48" s="78">
        <v>1976946</v>
      </c>
      <c r="M48" s="74">
        <v>0</v>
      </c>
      <c r="N48" s="74">
        <v>0</v>
      </c>
      <c r="O48" s="76">
        <v>1976946</v>
      </c>
      <c r="P48" s="74">
        <v>0</v>
      </c>
      <c r="Q48" s="74">
        <v>0</v>
      </c>
      <c r="R48" s="76">
        <v>2017.9</v>
      </c>
      <c r="S48" s="40">
        <v>7920</v>
      </c>
      <c r="T48" s="39">
        <v>2019</v>
      </c>
      <c r="U48" s="77">
        <v>2019</v>
      </c>
    </row>
    <row r="49" spans="1:21" ht="21.75" customHeight="1" x14ac:dyDescent="0.3">
      <c r="A49" s="38">
        <v>6</v>
      </c>
      <c r="B49" s="92" t="s">
        <v>97</v>
      </c>
      <c r="C49" s="39">
        <v>1972</v>
      </c>
      <c r="D49" s="39"/>
      <c r="E49" s="39" t="s">
        <v>74</v>
      </c>
      <c r="F49" s="39">
        <v>5</v>
      </c>
      <c r="G49" s="39">
        <v>4</v>
      </c>
      <c r="H49" s="40">
        <v>3178.4</v>
      </c>
      <c r="I49" s="40">
        <v>3178.4</v>
      </c>
      <c r="J49" s="40">
        <v>3099.9</v>
      </c>
      <c r="K49" s="39">
        <v>121</v>
      </c>
      <c r="L49" s="40">
        <v>2370718</v>
      </c>
      <c r="M49" s="39">
        <v>0</v>
      </c>
      <c r="N49" s="39">
        <v>0</v>
      </c>
      <c r="O49" s="40">
        <v>2370718</v>
      </c>
      <c r="P49" s="39">
        <v>0</v>
      </c>
      <c r="Q49" s="39">
        <v>0</v>
      </c>
      <c r="R49" s="40">
        <v>745.9</v>
      </c>
      <c r="S49" s="40">
        <v>7920</v>
      </c>
      <c r="T49" s="39">
        <v>2019</v>
      </c>
      <c r="U49" s="77">
        <v>2019</v>
      </c>
    </row>
    <row r="50" spans="1:21" ht="18.75" customHeight="1" x14ac:dyDescent="0.3">
      <c r="A50" s="43">
        <v>7</v>
      </c>
      <c r="B50" s="92" t="s">
        <v>98</v>
      </c>
      <c r="C50" s="39">
        <v>1977</v>
      </c>
      <c r="D50" s="39"/>
      <c r="E50" s="39" t="s">
        <v>74</v>
      </c>
      <c r="F50" s="39">
        <v>5</v>
      </c>
      <c r="G50" s="39">
        <v>4</v>
      </c>
      <c r="H50" s="40">
        <v>3147.6</v>
      </c>
      <c r="I50" s="40">
        <v>3147.6</v>
      </c>
      <c r="J50" s="40">
        <v>2909.5</v>
      </c>
      <c r="K50" s="39">
        <v>112</v>
      </c>
      <c r="L50" s="40">
        <v>2365283</v>
      </c>
      <c r="M50" s="39">
        <v>0</v>
      </c>
      <c r="N50" s="39">
        <v>0</v>
      </c>
      <c r="O50" s="40">
        <v>2365283</v>
      </c>
      <c r="P50" s="39">
        <v>0</v>
      </c>
      <c r="Q50" s="39">
        <v>0</v>
      </c>
      <c r="R50" s="40">
        <v>751.5</v>
      </c>
      <c r="S50" s="40">
        <v>7920</v>
      </c>
      <c r="T50" s="39">
        <v>2019</v>
      </c>
      <c r="U50" s="77">
        <v>2019</v>
      </c>
    </row>
    <row r="51" spans="1:21" s="112" customFormat="1" ht="18.75" customHeight="1" x14ac:dyDescent="0.3">
      <c r="A51" s="43">
        <v>8</v>
      </c>
      <c r="B51" s="104" t="s">
        <v>127</v>
      </c>
      <c r="C51" s="124">
        <v>1917</v>
      </c>
      <c r="D51" s="124"/>
      <c r="E51" s="124" t="s">
        <v>74</v>
      </c>
      <c r="F51" s="124">
        <v>2</v>
      </c>
      <c r="G51" s="124">
        <v>1</v>
      </c>
      <c r="H51" s="105">
        <v>127</v>
      </c>
      <c r="I51" s="105">
        <v>127</v>
      </c>
      <c r="J51" s="105">
        <v>101.8</v>
      </c>
      <c r="K51" s="124">
        <v>11</v>
      </c>
      <c r="L51" s="105">
        <v>507149</v>
      </c>
      <c r="M51" s="124">
        <v>0</v>
      </c>
      <c r="N51" s="124">
        <v>0</v>
      </c>
      <c r="O51" s="105">
        <v>507149</v>
      </c>
      <c r="P51" s="124">
        <v>0</v>
      </c>
      <c r="Q51" s="124">
        <v>0</v>
      </c>
      <c r="R51" s="105">
        <v>3993.3</v>
      </c>
      <c r="S51" s="105">
        <v>7920</v>
      </c>
      <c r="T51" s="124">
        <v>2019</v>
      </c>
      <c r="U51" s="124">
        <v>2019</v>
      </c>
    </row>
    <row r="52" spans="1:21" s="112" customFormat="1" ht="18.75" customHeight="1" x14ac:dyDescent="0.3">
      <c r="A52" s="43">
        <v>9</v>
      </c>
      <c r="B52" s="113" t="s">
        <v>119</v>
      </c>
      <c r="C52" s="124">
        <v>1965</v>
      </c>
      <c r="D52" s="124"/>
      <c r="E52" s="124" t="s">
        <v>74</v>
      </c>
      <c r="F52" s="124">
        <v>2</v>
      </c>
      <c r="G52" s="124">
        <v>2</v>
      </c>
      <c r="H52" s="105">
        <v>455.3</v>
      </c>
      <c r="I52" s="105">
        <v>455.3</v>
      </c>
      <c r="J52" s="105">
        <v>293.8</v>
      </c>
      <c r="K52" s="124">
        <v>25</v>
      </c>
      <c r="L52" s="105">
        <v>1508855</v>
      </c>
      <c r="M52" s="124">
        <v>0</v>
      </c>
      <c r="N52" s="124">
        <v>0</v>
      </c>
      <c r="O52" s="105">
        <v>1508855</v>
      </c>
      <c r="P52" s="124">
        <v>0</v>
      </c>
      <c r="Q52" s="124">
        <v>0</v>
      </c>
      <c r="R52" s="105">
        <v>3314</v>
      </c>
      <c r="S52" s="105">
        <v>7920</v>
      </c>
      <c r="T52" s="124">
        <v>2019</v>
      </c>
      <c r="U52" s="124">
        <v>2019</v>
      </c>
    </row>
    <row r="53" spans="1:21" s="112" customFormat="1" ht="18.75" customHeight="1" x14ac:dyDescent="0.3">
      <c r="A53" s="43">
        <v>10</v>
      </c>
      <c r="B53" s="115" t="s">
        <v>128</v>
      </c>
      <c r="C53" s="124">
        <v>1980</v>
      </c>
      <c r="D53" s="124"/>
      <c r="E53" s="124" t="s">
        <v>74</v>
      </c>
      <c r="F53" s="124">
        <v>5</v>
      </c>
      <c r="G53" s="124">
        <v>4</v>
      </c>
      <c r="H53" s="105">
        <v>3448.7</v>
      </c>
      <c r="I53" s="105">
        <v>3448.7</v>
      </c>
      <c r="J53" s="105">
        <v>2257.3000000000002</v>
      </c>
      <c r="K53" s="124">
        <v>194</v>
      </c>
      <c r="L53" s="105">
        <v>5551688</v>
      </c>
      <c r="M53" s="124">
        <v>0</v>
      </c>
      <c r="N53" s="124">
        <v>0</v>
      </c>
      <c r="O53" s="105">
        <v>5551688</v>
      </c>
      <c r="P53" s="124">
        <v>0</v>
      </c>
      <c r="Q53" s="124">
        <v>0</v>
      </c>
      <c r="R53" s="105">
        <v>1609.8</v>
      </c>
      <c r="S53" s="105">
        <v>7920</v>
      </c>
      <c r="T53" s="124">
        <v>2019</v>
      </c>
      <c r="U53" s="124">
        <v>2019</v>
      </c>
    </row>
    <row r="54" spans="1:21" s="112" customFormat="1" ht="18.75" customHeight="1" x14ac:dyDescent="0.3">
      <c r="A54" s="43">
        <v>11</v>
      </c>
      <c r="B54" s="115" t="s">
        <v>129</v>
      </c>
      <c r="C54" s="124">
        <v>1959</v>
      </c>
      <c r="D54" s="124"/>
      <c r="E54" s="124" t="s">
        <v>74</v>
      </c>
      <c r="F54" s="124">
        <v>2</v>
      </c>
      <c r="G54" s="124">
        <v>2</v>
      </c>
      <c r="H54" s="105">
        <v>412.8</v>
      </c>
      <c r="I54" s="105">
        <v>412.8</v>
      </c>
      <c r="J54" s="105">
        <v>281.60000000000002</v>
      </c>
      <c r="K54" s="124">
        <v>26</v>
      </c>
      <c r="L54" s="105">
        <v>897597</v>
      </c>
      <c r="M54" s="124">
        <v>0</v>
      </c>
      <c r="N54" s="124">
        <v>0</v>
      </c>
      <c r="O54" s="105">
        <v>897597</v>
      </c>
      <c r="P54" s="124">
        <v>0</v>
      </c>
      <c r="Q54" s="124">
        <v>0</v>
      </c>
      <c r="R54" s="105">
        <v>2174.4</v>
      </c>
      <c r="S54" s="105">
        <v>7920</v>
      </c>
      <c r="T54" s="124">
        <v>2019</v>
      </c>
      <c r="U54" s="125">
        <v>2019</v>
      </c>
    </row>
    <row r="55" spans="1:21" s="126" customFormat="1" ht="18.75" customHeight="1" x14ac:dyDescent="0.3">
      <c r="A55" s="43">
        <v>12</v>
      </c>
      <c r="B55" s="116" t="s">
        <v>123</v>
      </c>
      <c r="C55" s="124">
        <v>1917</v>
      </c>
      <c r="D55" s="124"/>
      <c r="E55" s="124" t="s">
        <v>74</v>
      </c>
      <c r="F55" s="124">
        <v>3</v>
      </c>
      <c r="G55" s="124">
        <v>1</v>
      </c>
      <c r="H55" s="105">
        <v>534.29999999999995</v>
      </c>
      <c r="I55" s="105">
        <v>534.29999999999995</v>
      </c>
      <c r="J55" s="105">
        <v>266.3</v>
      </c>
      <c r="K55" s="124">
        <v>14</v>
      </c>
      <c r="L55" s="105">
        <v>1282061</v>
      </c>
      <c r="M55" s="124">
        <v>0</v>
      </c>
      <c r="N55" s="124">
        <v>0</v>
      </c>
      <c r="O55" s="105">
        <v>1282061</v>
      </c>
      <c r="P55" s="124">
        <v>0</v>
      </c>
      <c r="Q55" s="124">
        <v>0</v>
      </c>
      <c r="R55" s="105">
        <v>2399.5</v>
      </c>
      <c r="S55" s="105">
        <v>7920</v>
      </c>
      <c r="T55" s="124">
        <v>2019</v>
      </c>
      <c r="U55" s="124">
        <v>2019</v>
      </c>
    </row>
    <row r="56" spans="1:21" s="126" customFormat="1" ht="27" customHeight="1" x14ac:dyDescent="0.3">
      <c r="A56" s="43">
        <v>13</v>
      </c>
      <c r="B56" s="116" t="s">
        <v>124</v>
      </c>
      <c r="C56" s="124">
        <v>1917</v>
      </c>
      <c r="D56" s="124"/>
      <c r="E56" s="124" t="s">
        <v>74</v>
      </c>
      <c r="F56" s="124">
        <v>3</v>
      </c>
      <c r="G56" s="124">
        <v>1</v>
      </c>
      <c r="H56" s="105">
        <v>456.8</v>
      </c>
      <c r="I56" s="105">
        <v>456.8</v>
      </c>
      <c r="J56" s="105">
        <v>296.7</v>
      </c>
      <c r="K56" s="124">
        <v>18</v>
      </c>
      <c r="L56" s="105">
        <v>1183605</v>
      </c>
      <c r="M56" s="124">
        <v>0</v>
      </c>
      <c r="N56" s="124">
        <v>0</v>
      </c>
      <c r="O56" s="105">
        <v>1183605</v>
      </c>
      <c r="P56" s="124">
        <v>0</v>
      </c>
      <c r="Q56" s="124">
        <v>0</v>
      </c>
      <c r="R56" s="105">
        <v>2591.1</v>
      </c>
      <c r="S56" s="105">
        <v>7920</v>
      </c>
      <c r="T56" s="124">
        <v>2019</v>
      </c>
      <c r="U56" s="127">
        <v>2019</v>
      </c>
    </row>
    <row r="57" spans="1:21" ht="21.75" customHeight="1" x14ac:dyDescent="0.3">
      <c r="A57" s="44" t="s">
        <v>6</v>
      </c>
      <c r="B57" s="44"/>
      <c r="C57" s="44"/>
      <c r="D57" s="44"/>
      <c r="E57" s="44"/>
      <c r="F57" s="44"/>
      <c r="G57" s="44"/>
      <c r="H57" s="45">
        <f>SUM(H44:H56)</f>
        <v>14162.699999999997</v>
      </c>
      <c r="I57" s="45">
        <f>SUM(I44:I56)</f>
        <v>14162.699999999997</v>
      </c>
      <c r="J57" s="45">
        <f>SUM(J44:J56)</f>
        <v>11138.7</v>
      </c>
      <c r="K57" s="44">
        <f>SUM(K44:K56)</f>
        <v>616</v>
      </c>
      <c r="L57" s="45">
        <f>SUM(L44:L56)</f>
        <v>22611821</v>
      </c>
      <c r="M57" s="44">
        <v>0</v>
      </c>
      <c r="N57" s="44">
        <v>0</v>
      </c>
      <c r="O57" s="45">
        <f>SUM(O44:O56)</f>
        <v>22611821</v>
      </c>
      <c r="P57" s="44">
        <v>0</v>
      </c>
      <c r="Q57" s="44">
        <v>0</v>
      </c>
      <c r="R57" s="45"/>
      <c r="S57" s="45"/>
      <c r="T57" s="44"/>
      <c r="U57" s="44"/>
    </row>
    <row r="58" spans="1:21" ht="21.75" customHeight="1" x14ac:dyDescent="0.3">
      <c r="A58" s="44"/>
      <c r="B58" s="44"/>
      <c r="C58" s="44"/>
      <c r="D58" s="44"/>
      <c r="E58" s="44"/>
      <c r="F58" s="44"/>
      <c r="G58" s="44"/>
      <c r="H58" s="45"/>
      <c r="I58" s="45"/>
      <c r="J58" s="45"/>
      <c r="K58" s="44"/>
      <c r="L58" s="45"/>
      <c r="M58" s="44"/>
      <c r="N58" s="44"/>
      <c r="O58" s="45"/>
      <c r="P58" s="44"/>
      <c r="Q58" s="44"/>
      <c r="R58" s="45"/>
      <c r="S58" s="45"/>
      <c r="T58" s="44"/>
      <c r="U58" s="44"/>
    </row>
    <row r="59" spans="1:21" s="8" customFormat="1" x14ac:dyDescent="0.3">
      <c r="A59" s="174" t="s">
        <v>131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</row>
    <row r="60" spans="1:21" x14ac:dyDescent="0.3">
      <c r="A60" s="38" t="s">
        <v>29</v>
      </c>
      <c r="B60" s="38"/>
      <c r="C60" s="39"/>
      <c r="D60" s="39"/>
      <c r="E60" s="39"/>
      <c r="F60" s="39"/>
      <c r="G60" s="39"/>
      <c r="H60" s="40"/>
      <c r="I60" s="40"/>
      <c r="J60" s="40"/>
      <c r="K60" s="39"/>
      <c r="L60" s="45"/>
      <c r="M60" s="39"/>
      <c r="N60" s="39"/>
      <c r="O60" s="45"/>
      <c r="P60" s="39"/>
      <c r="Q60" s="39"/>
      <c r="R60" s="39"/>
      <c r="S60" s="39"/>
      <c r="T60" s="39"/>
      <c r="U60" s="73"/>
    </row>
    <row r="61" spans="1:21" s="10" customFormat="1" ht="18.75" customHeight="1" x14ac:dyDescent="0.3">
      <c r="A61" s="43">
        <v>1</v>
      </c>
      <c r="B61" s="95" t="s">
        <v>117</v>
      </c>
      <c r="C61" s="39">
        <v>1976</v>
      </c>
      <c r="D61" s="39"/>
      <c r="E61" s="39" t="s">
        <v>74</v>
      </c>
      <c r="F61" s="39">
        <v>2</v>
      </c>
      <c r="G61" s="39">
        <v>2</v>
      </c>
      <c r="H61" s="40">
        <v>560.79999999999995</v>
      </c>
      <c r="I61" s="40">
        <v>560.79999999999995</v>
      </c>
      <c r="J61" s="40">
        <v>303.2</v>
      </c>
      <c r="K61" s="39">
        <v>19</v>
      </c>
      <c r="L61" s="40">
        <v>1659606.4</v>
      </c>
      <c r="M61" s="39">
        <v>0</v>
      </c>
      <c r="N61" s="39">
        <v>0</v>
      </c>
      <c r="O61" s="40">
        <v>1659606.4</v>
      </c>
      <c r="P61" s="39">
        <v>0</v>
      </c>
      <c r="Q61" s="39">
        <v>0</v>
      </c>
      <c r="R61" s="40">
        <v>2828.1</v>
      </c>
      <c r="S61" s="40">
        <v>7920</v>
      </c>
      <c r="T61" s="39">
        <v>2019</v>
      </c>
      <c r="U61" s="39">
        <v>2019</v>
      </c>
    </row>
    <row r="62" spans="1:21" s="10" customFormat="1" ht="18.75" customHeight="1" x14ac:dyDescent="0.3">
      <c r="A62" s="43">
        <v>2</v>
      </c>
      <c r="B62" s="95" t="s">
        <v>118</v>
      </c>
      <c r="C62" s="39">
        <v>1975</v>
      </c>
      <c r="D62" s="39"/>
      <c r="E62" s="39" t="s">
        <v>74</v>
      </c>
      <c r="F62" s="39">
        <v>2</v>
      </c>
      <c r="G62" s="39">
        <v>2</v>
      </c>
      <c r="H62" s="40">
        <v>333.5</v>
      </c>
      <c r="I62" s="40">
        <v>333.5</v>
      </c>
      <c r="J62" s="40">
        <v>302.5</v>
      </c>
      <c r="K62" s="39">
        <v>19</v>
      </c>
      <c r="L62" s="40">
        <v>958964.13</v>
      </c>
      <c r="M62" s="39">
        <v>0</v>
      </c>
      <c r="N62" s="39">
        <v>0</v>
      </c>
      <c r="O62" s="40">
        <v>958964.13</v>
      </c>
      <c r="P62" s="39">
        <v>0</v>
      </c>
      <c r="Q62" s="39">
        <v>0</v>
      </c>
      <c r="R62" s="40">
        <v>2720</v>
      </c>
      <c r="S62" s="40">
        <v>7920</v>
      </c>
      <c r="T62" s="39">
        <v>2019</v>
      </c>
      <c r="U62" s="39">
        <v>2019</v>
      </c>
    </row>
    <row r="63" spans="1:21" s="10" customFormat="1" ht="18.75" customHeight="1" x14ac:dyDescent="0.3">
      <c r="A63" s="43">
        <v>3</v>
      </c>
      <c r="B63" s="101" t="s">
        <v>114</v>
      </c>
      <c r="C63" s="39">
        <v>1917</v>
      </c>
      <c r="D63" s="39"/>
      <c r="E63" s="39" t="s">
        <v>125</v>
      </c>
      <c r="F63" s="39">
        <v>2</v>
      </c>
      <c r="G63" s="39">
        <v>1</v>
      </c>
      <c r="H63" s="40">
        <v>329</v>
      </c>
      <c r="I63" s="40">
        <v>329</v>
      </c>
      <c r="J63" s="40">
        <v>172.1</v>
      </c>
      <c r="K63" s="39">
        <v>12</v>
      </c>
      <c r="L63" s="40">
        <v>222833.4</v>
      </c>
      <c r="M63" s="39">
        <v>0</v>
      </c>
      <c r="N63" s="39">
        <v>0</v>
      </c>
      <c r="O63" s="40">
        <v>222833.4</v>
      </c>
      <c r="P63" s="39">
        <v>0</v>
      </c>
      <c r="Q63" s="39">
        <v>0</v>
      </c>
      <c r="R63" s="40">
        <v>657.5</v>
      </c>
      <c r="S63" s="40">
        <v>7920</v>
      </c>
      <c r="T63" s="39">
        <v>2019</v>
      </c>
      <c r="U63" s="39">
        <v>2019</v>
      </c>
    </row>
    <row r="64" spans="1:21" s="10" customFormat="1" ht="18.75" customHeight="1" x14ac:dyDescent="0.3">
      <c r="A64" s="43">
        <v>4</v>
      </c>
      <c r="B64" s="102" t="s">
        <v>116</v>
      </c>
      <c r="C64" s="39">
        <v>1917</v>
      </c>
      <c r="D64" s="39"/>
      <c r="E64" s="39" t="s">
        <v>126</v>
      </c>
      <c r="F64" s="39">
        <v>2</v>
      </c>
      <c r="G64" s="39">
        <v>2</v>
      </c>
      <c r="H64" s="40">
        <v>213.1</v>
      </c>
      <c r="I64" s="40">
        <v>213.1</v>
      </c>
      <c r="J64" s="40">
        <v>201.3</v>
      </c>
      <c r="K64" s="39">
        <v>10</v>
      </c>
      <c r="L64" s="40">
        <v>879336.74</v>
      </c>
      <c r="M64" s="39">
        <v>0</v>
      </c>
      <c r="N64" s="39">
        <v>0</v>
      </c>
      <c r="O64" s="40">
        <v>879336.74</v>
      </c>
      <c r="P64" s="39">
        <v>0</v>
      </c>
      <c r="Q64" s="39">
        <v>0</v>
      </c>
      <c r="R64" s="40">
        <v>3949.4</v>
      </c>
      <c r="S64" s="40">
        <v>7920</v>
      </c>
      <c r="T64" s="39">
        <v>2019</v>
      </c>
      <c r="U64" s="123">
        <v>2019</v>
      </c>
    </row>
    <row r="65" spans="1:21" s="10" customFormat="1" ht="18.75" customHeight="1" x14ac:dyDescent="0.3">
      <c r="A65" s="43">
        <v>5</v>
      </c>
      <c r="B65" s="102" t="s">
        <v>115</v>
      </c>
      <c r="C65" s="39">
        <v>1955</v>
      </c>
      <c r="D65" s="39"/>
      <c r="E65" s="39" t="s">
        <v>74</v>
      </c>
      <c r="F65" s="39">
        <v>2</v>
      </c>
      <c r="G65" s="39">
        <v>2</v>
      </c>
      <c r="H65" s="40">
        <v>431.2</v>
      </c>
      <c r="I65" s="40">
        <v>431.2</v>
      </c>
      <c r="J65" s="40">
        <v>389.4</v>
      </c>
      <c r="K65" s="39">
        <v>20</v>
      </c>
      <c r="L65" s="40">
        <v>2355218.0499999998</v>
      </c>
      <c r="M65" s="39">
        <v>0</v>
      </c>
      <c r="N65" s="39">
        <v>0</v>
      </c>
      <c r="O65" s="40">
        <v>2355218.0499999998</v>
      </c>
      <c r="P65" s="39">
        <v>0</v>
      </c>
      <c r="Q65" s="39">
        <v>0</v>
      </c>
      <c r="R65" s="40">
        <v>5922.9</v>
      </c>
      <c r="S65" s="40">
        <v>7920</v>
      </c>
      <c r="T65" s="39">
        <v>2019</v>
      </c>
      <c r="U65" s="39">
        <v>2019</v>
      </c>
    </row>
    <row r="66" spans="1:21" s="8" customFormat="1" x14ac:dyDescent="0.3">
      <c r="A66" s="44" t="s">
        <v>6</v>
      </c>
      <c r="B66" s="44"/>
      <c r="C66" s="44"/>
      <c r="D66" s="44"/>
      <c r="E66" s="44"/>
      <c r="F66" s="44"/>
      <c r="G66" s="44"/>
      <c r="H66" s="45">
        <f>SUM(H61:H65)</f>
        <v>1867.6</v>
      </c>
      <c r="I66" s="45">
        <f>SUM(I61:I65)</f>
        <v>1867.6</v>
      </c>
      <c r="J66" s="45">
        <f>SUM(J61:J65)</f>
        <v>1368.5</v>
      </c>
      <c r="K66" s="44">
        <f>SUM(K61:K65)</f>
        <v>80</v>
      </c>
      <c r="L66" s="45">
        <f>SUM(L61:L65)</f>
        <v>6075958.7199999997</v>
      </c>
      <c r="M66" s="44">
        <v>0</v>
      </c>
      <c r="N66" s="44">
        <v>0</v>
      </c>
      <c r="O66" s="45">
        <f>SUM(O61:O65)</f>
        <v>6075958.7199999997</v>
      </c>
      <c r="P66" s="44">
        <v>0</v>
      </c>
      <c r="Q66" s="44">
        <v>0</v>
      </c>
      <c r="R66" s="45"/>
      <c r="S66" s="45"/>
      <c r="T66" s="44"/>
      <c r="U66" s="44"/>
    </row>
    <row r="67" spans="1:21" s="10" customFormat="1" x14ac:dyDescent="0.3">
      <c r="A67" s="8"/>
      <c r="B67" s="9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1" s="10" customFormat="1" x14ac:dyDescent="0.3">
      <c r="A68" s="8"/>
      <c r="B68" s="9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1" s="10" customFormat="1" x14ac:dyDescent="0.3">
      <c r="A69" s="8"/>
      <c r="B69" s="9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1" s="10" customFormat="1" x14ac:dyDescent="0.3">
      <c r="A70" s="8"/>
      <c r="B70" s="9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1" s="10" customFormat="1" x14ac:dyDescent="0.3">
      <c r="A71" s="8"/>
      <c r="B71" s="9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1" s="10" customFormat="1" x14ac:dyDescent="0.3">
      <c r="A72" s="8"/>
      <c r="B72" s="9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1" s="10" customFormat="1" x14ac:dyDescent="0.3">
      <c r="A73" s="8"/>
      <c r="B73" s="9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1" s="10" customFormat="1" x14ac:dyDescent="0.3">
      <c r="A74" s="8"/>
      <c r="B74" s="9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1" s="10" customFormat="1" x14ac:dyDescent="0.3">
      <c r="A75" s="8"/>
      <c r="B75" s="9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1" s="10" customFormat="1" x14ac:dyDescent="0.3">
      <c r="A76" s="8"/>
      <c r="B76" s="9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1" s="10" customFormat="1" x14ac:dyDescent="0.3">
      <c r="A77" s="8"/>
      <c r="B77" s="9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1" s="10" customFormat="1" ht="12.75" customHeight="1" x14ac:dyDescent="0.3">
      <c r="A78" s="8"/>
      <c r="B78" s="9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1" s="10" customFormat="1" x14ac:dyDescent="0.3">
      <c r="A79" s="8"/>
      <c r="B79" s="9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1" s="10" customFormat="1" x14ac:dyDescent="0.3">
      <c r="B80" s="9"/>
      <c r="C80" s="9"/>
    </row>
    <row r="81" spans="2:3" s="10" customFormat="1" x14ac:dyDescent="0.3">
      <c r="B81" s="9"/>
      <c r="C81" s="9"/>
    </row>
    <row r="82" spans="2:3" s="10" customFormat="1" x14ac:dyDescent="0.3">
      <c r="B82" s="9"/>
      <c r="C82" s="9"/>
    </row>
    <row r="83" spans="2:3" s="10" customFormat="1" x14ac:dyDescent="0.3">
      <c r="B83" s="9"/>
      <c r="C83" s="9"/>
    </row>
    <row r="84" spans="2:3" s="10" customFormat="1" x14ac:dyDescent="0.3">
      <c r="B84" s="9"/>
      <c r="C84" s="9"/>
    </row>
    <row r="85" spans="2:3" s="10" customFormat="1" x14ac:dyDescent="0.3">
      <c r="B85" s="9"/>
      <c r="C85" s="9"/>
    </row>
    <row r="86" spans="2:3" s="10" customFormat="1" x14ac:dyDescent="0.3">
      <c r="B86" s="9"/>
      <c r="C86" s="9"/>
    </row>
    <row r="87" spans="2:3" s="10" customFormat="1" x14ac:dyDescent="0.3">
      <c r="B87" s="9"/>
      <c r="C87" s="9"/>
    </row>
    <row r="88" spans="2:3" s="10" customFormat="1" x14ac:dyDescent="0.3">
      <c r="B88" s="9"/>
      <c r="C88" s="9"/>
    </row>
    <row r="89" spans="2:3" s="10" customFormat="1" x14ac:dyDescent="0.3">
      <c r="B89" s="9"/>
      <c r="C89" s="9"/>
    </row>
    <row r="90" spans="2:3" s="10" customFormat="1" ht="15" customHeight="1" x14ac:dyDescent="0.3">
      <c r="B90" s="9"/>
      <c r="C90" s="9"/>
    </row>
    <row r="91" spans="2:3" s="10" customFormat="1" x14ac:dyDescent="0.3">
      <c r="B91" s="9"/>
      <c r="C91" s="9"/>
    </row>
    <row r="92" spans="2:3" s="10" customFormat="1" x14ac:dyDescent="0.3">
      <c r="B92" s="9"/>
      <c r="C92" s="9"/>
    </row>
    <row r="93" spans="2:3" s="10" customFormat="1" x14ac:dyDescent="0.3">
      <c r="B93" s="9"/>
      <c r="C93" s="9"/>
    </row>
    <row r="94" spans="2:3" s="10" customFormat="1" x14ac:dyDescent="0.3">
      <c r="B94" s="9"/>
      <c r="C94" s="9"/>
    </row>
    <row r="95" spans="2:3" s="10" customFormat="1" x14ac:dyDescent="0.3">
      <c r="B95" s="9"/>
      <c r="C95" s="9"/>
    </row>
    <row r="96" spans="2:3" s="10" customFormat="1" x14ac:dyDescent="0.3">
      <c r="B96" s="9"/>
      <c r="C96" s="9"/>
    </row>
    <row r="97" spans="2:3" s="10" customFormat="1" x14ac:dyDescent="0.3">
      <c r="B97" s="9"/>
      <c r="C97" s="9"/>
    </row>
    <row r="98" spans="2:3" s="10" customFormat="1" x14ac:dyDescent="0.3">
      <c r="B98" s="9"/>
      <c r="C98" s="9"/>
    </row>
    <row r="99" spans="2:3" s="10" customFormat="1" x14ac:dyDescent="0.3">
      <c r="B99" s="9"/>
      <c r="C99" s="9"/>
    </row>
    <row r="100" spans="2:3" s="10" customFormat="1" x14ac:dyDescent="0.3">
      <c r="B100" s="11"/>
      <c r="C100" s="11"/>
    </row>
    <row r="101" spans="2:3" s="10" customFormat="1" x14ac:dyDescent="0.3">
      <c r="B101" s="11"/>
      <c r="C101" s="11"/>
    </row>
    <row r="102" spans="2:3" s="10" customFormat="1" x14ac:dyDescent="0.3">
      <c r="B102" s="11"/>
      <c r="C102" s="11"/>
    </row>
    <row r="103" spans="2:3" s="10" customFormat="1" x14ac:dyDescent="0.3">
      <c r="B103" s="11"/>
      <c r="C103" s="11"/>
    </row>
    <row r="104" spans="2:3" s="10" customFormat="1" x14ac:dyDescent="0.3">
      <c r="B104" s="9"/>
      <c r="C104" s="9"/>
    </row>
    <row r="105" spans="2:3" s="10" customFormat="1" x14ac:dyDescent="0.3">
      <c r="B105" s="9"/>
      <c r="C105" s="9"/>
    </row>
    <row r="106" spans="2:3" s="10" customFormat="1" x14ac:dyDescent="0.3">
      <c r="B106" s="9"/>
      <c r="C106" s="9"/>
    </row>
    <row r="107" spans="2:3" s="10" customFormat="1" x14ac:dyDescent="0.3">
      <c r="B107" s="9"/>
      <c r="C107" s="9"/>
    </row>
    <row r="108" spans="2:3" s="10" customFormat="1" x14ac:dyDescent="0.3">
      <c r="B108" s="9"/>
      <c r="C108" s="9"/>
    </row>
    <row r="109" spans="2:3" s="10" customFormat="1" x14ac:dyDescent="0.3">
      <c r="B109" s="9"/>
      <c r="C109" s="9"/>
    </row>
    <row r="110" spans="2:3" s="10" customFormat="1" x14ac:dyDescent="0.3">
      <c r="B110" s="9"/>
      <c r="C110" s="9"/>
    </row>
    <row r="111" spans="2:3" s="10" customFormat="1" x14ac:dyDescent="0.3">
      <c r="B111" s="9"/>
      <c r="C111" s="9"/>
    </row>
    <row r="112" spans="2:3" s="10" customFormat="1" x14ac:dyDescent="0.3">
      <c r="B112" s="9"/>
      <c r="C112" s="9"/>
    </row>
    <row r="113" spans="2:3" s="10" customFormat="1" x14ac:dyDescent="0.3">
      <c r="B113" s="9"/>
      <c r="C113" s="9"/>
    </row>
    <row r="114" spans="2:3" s="10" customFormat="1" x14ac:dyDescent="0.3">
      <c r="B114" s="9"/>
      <c r="C114" s="9"/>
    </row>
    <row r="115" spans="2:3" s="10" customFormat="1" x14ac:dyDescent="0.3">
      <c r="B115" s="9"/>
      <c r="C115" s="9"/>
    </row>
    <row r="116" spans="2:3" s="10" customFormat="1" x14ac:dyDescent="0.3">
      <c r="B116" s="9"/>
      <c r="C116" s="9"/>
    </row>
    <row r="117" spans="2:3" s="10" customFormat="1" x14ac:dyDescent="0.3">
      <c r="B117" s="9"/>
      <c r="C117" s="9"/>
    </row>
    <row r="118" spans="2:3" s="10" customFormat="1" x14ac:dyDescent="0.3">
      <c r="B118" s="9"/>
      <c r="C118" s="9"/>
    </row>
    <row r="119" spans="2:3" s="10" customFormat="1" x14ac:dyDescent="0.3">
      <c r="B119" s="9"/>
      <c r="C119" s="9"/>
    </row>
    <row r="120" spans="2:3" s="10" customFormat="1" x14ac:dyDescent="0.3">
      <c r="B120" s="9"/>
      <c r="C120" s="9"/>
    </row>
    <row r="121" spans="2:3" s="10" customFormat="1" x14ac:dyDescent="0.3">
      <c r="B121" s="9"/>
      <c r="C121" s="9"/>
    </row>
    <row r="122" spans="2:3" s="10" customFormat="1" x14ac:dyDescent="0.3">
      <c r="B122" s="11"/>
      <c r="C122" s="11"/>
    </row>
    <row r="123" spans="2:3" s="10" customFormat="1" x14ac:dyDescent="0.3">
      <c r="B123" s="11"/>
      <c r="C123" s="11"/>
    </row>
    <row r="124" spans="2:3" s="10" customFormat="1" x14ac:dyDescent="0.3">
      <c r="B124" s="9"/>
      <c r="C124" s="9"/>
    </row>
    <row r="125" spans="2:3" s="10" customFormat="1" ht="15" customHeight="1" x14ac:dyDescent="0.3">
      <c r="B125" s="9"/>
      <c r="C125" s="9"/>
    </row>
    <row r="126" spans="2:3" s="10" customFormat="1" x14ac:dyDescent="0.3">
      <c r="B126" s="11"/>
      <c r="C126" s="11"/>
    </row>
    <row r="127" spans="2:3" s="10" customFormat="1" x14ac:dyDescent="0.3">
      <c r="B127" s="11"/>
      <c r="C127" s="11"/>
    </row>
    <row r="128" spans="2:3" s="10" customFormat="1" x14ac:dyDescent="0.3">
      <c r="B128" s="11"/>
      <c r="C128" s="11"/>
    </row>
    <row r="129" spans="2:3" s="10" customFormat="1" x14ac:dyDescent="0.3">
      <c r="B129" s="11"/>
      <c r="C129" s="11"/>
    </row>
    <row r="130" spans="2:3" s="10" customFormat="1" x14ac:dyDescent="0.3">
      <c r="B130" s="11"/>
      <c r="C130" s="11"/>
    </row>
    <row r="131" spans="2:3" s="10" customFormat="1" x14ac:dyDescent="0.3">
      <c r="B131" s="11"/>
      <c r="C131" s="11"/>
    </row>
    <row r="132" spans="2:3" s="10" customFormat="1" x14ac:dyDescent="0.3">
      <c r="B132" s="11"/>
      <c r="C132" s="11"/>
    </row>
    <row r="133" spans="2:3" s="10" customFormat="1" x14ac:dyDescent="0.3">
      <c r="B133" s="11"/>
      <c r="C133" s="11"/>
    </row>
    <row r="134" spans="2:3" s="10" customFormat="1" x14ac:dyDescent="0.3">
      <c r="B134" s="11"/>
      <c r="C134" s="11"/>
    </row>
    <row r="135" spans="2:3" s="10" customFormat="1" x14ac:dyDescent="0.3">
      <c r="B135" s="11"/>
      <c r="C135" s="11"/>
    </row>
    <row r="136" spans="2:3" s="10" customFormat="1" x14ac:dyDescent="0.3">
      <c r="B136" s="11"/>
      <c r="C136" s="11"/>
    </row>
    <row r="137" spans="2:3" s="10" customFormat="1" x14ac:dyDescent="0.3">
      <c r="B137" s="11"/>
      <c r="C137" s="11"/>
    </row>
    <row r="138" spans="2:3" s="10" customFormat="1" x14ac:dyDescent="0.3">
      <c r="B138" s="11"/>
      <c r="C138" s="11"/>
    </row>
    <row r="139" spans="2:3" s="10" customFormat="1" x14ac:dyDescent="0.3">
      <c r="B139" s="11"/>
      <c r="C139" s="11"/>
    </row>
    <row r="140" spans="2:3" s="10" customFormat="1" x14ac:dyDescent="0.3">
      <c r="B140" s="11"/>
      <c r="C140" s="11"/>
    </row>
    <row r="141" spans="2:3" s="10" customFormat="1" x14ac:dyDescent="0.3">
      <c r="B141" s="11"/>
      <c r="C141" s="11"/>
    </row>
    <row r="142" spans="2:3" s="10" customFormat="1" x14ac:dyDescent="0.3">
      <c r="B142" s="11"/>
      <c r="C142" s="11"/>
    </row>
    <row r="143" spans="2:3" s="10" customFormat="1" x14ac:dyDescent="0.3">
      <c r="B143" s="11"/>
      <c r="C143" s="11"/>
    </row>
    <row r="144" spans="2:3" s="10" customFormat="1" x14ac:dyDescent="0.3">
      <c r="B144" s="11"/>
      <c r="C144" s="11"/>
    </row>
    <row r="145" spans="1:20" s="10" customFormat="1" x14ac:dyDescent="0.3">
      <c r="B145" s="11"/>
      <c r="C145" s="11"/>
    </row>
    <row r="146" spans="1:20" s="10" customFormat="1" x14ac:dyDescent="0.3">
      <c r="B146" s="11"/>
      <c r="C146" s="11"/>
    </row>
    <row r="147" spans="1:20" s="10" customFormat="1" x14ac:dyDescent="0.3">
      <c r="B147" s="11"/>
      <c r="C147" s="11"/>
    </row>
    <row r="148" spans="1:20" s="10" customFormat="1" x14ac:dyDescent="0.3">
      <c r="B148" s="11"/>
      <c r="C148" s="11"/>
    </row>
    <row r="149" spans="1:20" s="10" customFormat="1" x14ac:dyDescent="0.3">
      <c r="B149" s="11"/>
      <c r="C149" s="11"/>
    </row>
    <row r="150" spans="1:20" s="10" customFormat="1" x14ac:dyDescent="0.3">
      <c r="B150" s="11"/>
      <c r="C150" s="11"/>
    </row>
    <row r="151" spans="1:20" s="10" customFormat="1" x14ac:dyDescent="0.3">
      <c r="B151" s="11"/>
      <c r="C151" s="11"/>
    </row>
    <row r="152" spans="1:20" s="10" customFormat="1" x14ac:dyDescent="0.3">
      <c r="B152" s="11"/>
      <c r="C152" s="11"/>
    </row>
    <row r="153" spans="1:20" s="10" customFormat="1" x14ac:dyDescent="0.3">
      <c r="B153" s="11"/>
      <c r="C153" s="11"/>
    </row>
    <row r="154" spans="1:20" s="10" customFormat="1" x14ac:dyDescent="0.3">
      <c r="B154" s="11"/>
      <c r="C154" s="11"/>
    </row>
    <row r="155" spans="1:20" s="10" customFormat="1" x14ac:dyDescent="0.3">
      <c r="B155" s="11"/>
      <c r="C155" s="11"/>
    </row>
    <row r="156" spans="1:20" s="10" customFormat="1" x14ac:dyDescent="0.3">
      <c r="B156" s="11"/>
      <c r="C156" s="11"/>
    </row>
    <row r="157" spans="1:20" s="10" customFormat="1" x14ac:dyDescent="0.3">
      <c r="B157" s="11"/>
      <c r="C157" s="11"/>
    </row>
    <row r="158" spans="1:20" s="10" customFormat="1" x14ac:dyDescent="0.3">
      <c r="B158" s="11"/>
      <c r="C158" s="11"/>
    </row>
    <row r="159" spans="1:20" x14ac:dyDescent="0.3">
      <c r="A159" s="10"/>
      <c r="B159" s="11"/>
      <c r="C159" s="1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3">
      <c r="A161" s="8"/>
      <c r="B161" s="8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3">
      <c r="A162" s="8"/>
      <c r="B162" s="8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3">
      <c r="A163" s="8"/>
      <c r="B163" s="8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3">
      <c r="A164" s="8"/>
      <c r="B164" s="8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3">
      <c r="A165" s="8"/>
      <c r="B165" s="8"/>
      <c r="C165" s="10"/>
      <c r="D165" s="10"/>
      <c r="E165" s="10"/>
      <c r="F165" s="10"/>
      <c r="G165" s="10"/>
      <c r="H165" s="10"/>
      <c r="I165" s="10"/>
      <c r="J165" s="10"/>
      <c r="K165" s="10"/>
      <c r="L165" s="12"/>
      <c r="M165" s="12"/>
      <c r="N165" s="10"/>
      <c r="O165" s="10"/>
      <c r="P165" s="10"/>
      <c r="Q165" s="10"/>
      <c r="R165" s="10"/>
      <c r="S165" s="10"/>
      <c r="T165" s="10"/>
    </row>
    <row r="166" spans="1:20" x14ac:dyDescent="0.3">
      <c r="A166" s="8"/>
      <c r="B166" s="8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3">
      <c r="A167" s="8"/>
      <c r="B167" s="8"/>
      <c r="C167" s="10"/>
      <c r="D167" s="10"/>
      <c r="E167" s="10"/>
      <c r="F167" s="10"/>
      <c r="G167" s="10"/>
      <c r="H167" s="10"/>
      <c r="I167" s="10"/>
      <c r="J167" s="10"/>
      <c r="K167" s="10"/>
      <c r="L167" s="12"/>
      <c r="M167" s="12"/>
      <c r="N167" s="10"/>
      <c r="O167" s="10"/>
      <c r="P167" s="10"/>
      <c r="Q167" s="10"/>
      <c r="R167" s="10"/>
      <c r="S167" s="10"/>
      <c r="T167" s="10"/>
    </row>
    <row r="168" spans="1:20" x14ac:dyDescent="0.3">
      <c r="A168" s="8"/>
      <c r="B168" s="8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3">
      <c r="A169" s="8"/>
      <c r="B169" s="8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3">
      <c r="A170" s="8"/>
      <c r="B170" s="8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3">
      <c r="A171" s="8"/>
      <c r="B171" s="8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</sheetData>
  <mergeCells count="40">
    <mergeCell ref="A59:U59"/>
    <mergeCell ref="A41:U41"/>
    <mergeCell ref="A31:U31"/>
    <mergeCell ref="A29:U29"/>
    <mergeCell ref="A43:U43"/>
    <mergeCell ref="O1:T1"/>
    <mergeCell ref="O2:T2"/>
    <mergeCell ref="O5:T5"/>
    <mergeCell ref="A7:T7"/>
    <mergeCell ref="O3:T3"/>
    <mergeCell ref="B2:B6"/>
    <mergeCell ref="D1:G1"/>
    <mergeCell ref="D2:H6"/>
    <mergeCell ref="T12:U13"/>
    <mergeCell ref="T14:T15"/>
    <mergeCell ref="U14:U15"/>
    <mergeCell ref="A19:U19"/>
    <mergeCell ref="A8:T8"/>
    <mergeCell ref="A9:T9"/>
    <mergeCell ref="A10:T10"/>
    <mergeCell ref="A11:T11"/>
    <mergeCell ref="A12:A15"/>
    <mergeCell ref="B12:B15"/>
    <mergeCell ref="C12:D12"/>
    <mergeCell ref="A17:U17"/>
    <mergeCell ref="M13:Q13"/>
    <mergeCell ref="C13:C15"/>
    <mergeCell ref="D13:D15"/>
    <mergeCell ref="I13:I14"/>
    <mergeCell ref="S12:S14"/>
    <mergeCell ref="L13:L14"/>
    <mergeCell ref="E12:E15"/>
    <mergeCell ref="F12:F15"/>
    <mergeCell ref="G12:G15"/>
    <mergeCell ref="J13:J14"/>
    <mergeCell ref="H12:H14"/>
    <mergeCell ref="I12:J12"/>
    <mergeCell ref="K12:K14"/>
    <mergeCell ref="R12:R14"/>
    <mergeCell ref="L12:Q12"/>
  </mergeCells>
  <printOptions horizontalCentered="1"/>
  <pageMargins left="0.25" right="0.25" top="0.75" bottom="0.75" header="0.3" footer="0.3"/>
  <pageSetup paperSize="9" scale="61" firstPageNumber="4" fitToHeight="0" orientation="landscape" useFirstPageNumber="1" r:id="rId1"/>
  <headerFooter>
    <oddHeader>&amp;C&amp;"Times New Roman,обычный"&amp;16&amp;P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view="pageBreakPreview" topLeftCell="A31" zoomScale="80" zoomScaleNormal="100" zoomScaleSheetLayoutView="80" workbookViewId="0">
      <selection activeCell="X50" sqref="X50"/>
    </sheetView>
  </sheetViews>
  <sheetFormatPr defaultColWidth="8.85546875" defaultRowHeight="15" x14ac:dyDescent="0.25"/>
  <cols>
    <col min="1" max="1" width="8.85546875" style="1"/>
    <col min="2" max="2" width="23.140625" style="1" customWidth="1"/>
    <col min="3" max="3" width="14.28515625" style="1" customWidth="1"/>
    <col min="4" max="4" width="13.5703125" style="1" customWidth="1"/>
    <col min="5" max="5" width="12" style="1" customWidth="1"/>
    <col min="6" max="6" width="5.5703125" style="1" customWidth="1"/>
    <col min="7" max="7" width="6" style="1" customWidth="1"/>
    <col min="8" max="8" width="5.7109375" style="1" customWidth="1"/>
    <col min="9" max="9" width="6" style="1" customWidth="1"/>
    <col min="10" max="10" width="5.140625" style="1" customWidth="1"/>
    <col min="11" max="11" width="8.42578125" style="1" customWidth="1"/>
    <col min="12" max="12" width="10.42578125" style="1" customWidth="1"/>
    <col min="13" max="13" width="8.7109375" style="1" customWidth="1"/>
    <col min="14" max="14" width="5.85546875" style="1" customWidth="1"/>
    <col min="15" max="15" width="8.5703125" style="1" customWidth="1"/>
    <col min="16" max="16" width="13.5703125" style="1" customWidth="1"/>
    <col min="17" max="17" width="6.140625" style="1" customWidth="1"/>
    <col min="18" max="18" width="5.5703125" style="1" customWidth="1"/>
    <col min="19" max="19" width="7.85546875" style="1" customWidth="1"/>
    <col min="20" max="20" width="14.28515625" style="1" customWidth="1"/>
    <col min="21" max="21" width="8.85546875" style="1" customWidth="1"/>
    <col min="22" max="22" width="6.85546875" style="1" customWidth="1"/>
    <col min="23" max="23" width="14.5703125" style="1" customWidth="1"/>
    <col min="24" max="24" width="14" style="1" customWidth="1"/>
    <col min="25" max="16384" width="8.85546875" style="1"/>
  </cols>
  <sheetData>
    <row r="1" spans="1:24" s="14" customFormat="1" ht="28.5" customHeight="1" x14ac:dyDescent="0.3">
      <c r="A1" s="191" t="s">
        <v>38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4" s="14" customFormat="1" ht="15" customHeight="1" x14ac:dyDescent="0.3">
      <c r="A2" s="190" t="s">
        <v>41</v>
      </c>
      <c r="B2" s="190" t="s">
        <v>3</v>
      </c>
      <c r="C2" s="190" t="s">
        <v>48</v>
      </c>
      <c r="D2" s="182" t="s">
        <v>44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4" s="14" customFormat="1" ht="42.6" customHeight="1" x14ac:dyDescent="0.3">
      <c r="A3" s="190"/>
      <c r="B3" s="190"/>
      <c r="C3" s="190"/>
      <c r="D3" s="190" t="s">
        <v>49</v>
      </c>
      <c r="E3" s="190"/>
      <c r="F3" s="190"/>
      <c r="G3" s="190"/>
      <c r="H3" s="190"/>
      <c r="I3" s="190"/>
      <c r="J3" s="190"/>
      <c r="K3" s="186" t="s">
        <v>55</v>
      </c>
      <c r="L3" s="187"/>
      <c r="M3" s="190" t="s">
        <v>56</v>
      </c>
      <c r="N3" s="190"/>
      <c r="O3" s="190" t="s">
        <v>57</v>
      </c>
      <c r="P3" s="190"/>
      <c r="Q3" s="192" t="s">
        <v>58</v>
      </c>
      <c r="R3" s="192"/>
      <c r="S3" s="190" t="s">
        <v>50</v>
      </c>
      <c r="T3" s="190"/>
      <c r="U3" s="190" t="s">
        <v>51</v>
      </c>
      <c r="V3" s="190"/>
      <c r="W3" s="190" t="s">
        <v>59</v>
      </c>
      <c r="X3" s="183" t="s">
        <v>60</v>
      </c>
    </row>
    <row r="4" spans="1:24" s="14" customFormat="1" ht="162" customHeight="1" x14ac:dyDescent="0.3">
      <c r="A4" s="190"/>
      <c r="B4" s="190"/>
      <c r="C4" s="190"/>
      <c r="D4" s="32" t="s">
        <v>40</v>
      </c>
      <c r="E4" s="15" t="s">
        <v>61</v>
      </c>
      <c r="F4" s="15" t="s">
        <v>62</v>
      </c>
      <c r="G4" s="15" t="s">
        <v>7</v>
      </c>
      <c r="H4" s="15" t="s">
        <v>9</v>
      </c>
      <c r="I4" s="15" t="s">
        <v>10</v>
      </c>
      <c r="J4" s="15" t="s">
        <v>8</v>
      </c>
      <c r="K4" s="188"/>
      <c r="L4" s="189"/>
      <c r="M4" s="190"/>
      <c r="N4" s="190"/>
      <c r="O4" s="190"/>
      <c r="P4" s="190"/>
      <c r="Q4" s="192"/>
      <c r="R4" s="192"/>
      <c r="S4" s="190"/>
      <c r="T4" s="190"/>
      <c r="U4" s="190"/>
      <c r="V4" s="190"/>
      <c r="W4" s="190"/>
      <c r="X4" s="184"/>
    </row>
    <row r="5" spans="1:24" s="3" customFormat="1" ht="23.25" customHeight="1" x14ac:dyDescent="0.3">
      <c r="A5" s="190"/>
      <c r="B5" s="190"/>
      <c r="C5" s="32" t="s">
        <v>1</v>
      </c>
      <c r="D5" s="32" t="s">
        <v>1</v>
      </c>
      <c r="E5" s="32" t="s">
        <v>1</v>
      </c>
      <c r="F5" s="32" t="s">
        <v>1</v>
      </c>
      <c r="G5" s="32" t="s">
        <v>1</v>
      </c>
      <c r="H5" s="32" t="s">
        <v>1</v>
      </c>
      <c r="I5" s="32" t="s">
        <v>1</v>
      </c>
      <c r="J5" s="32" t="s">
        <v>1</v>
      </c>
      <c r="K5" s="35" t="s">
        <v>4</v>
      </c>
      <c r="L5" s="35" t="s">
        <v>1</v>
      </c>
      <c r="M5" s="32" t="s">
        <v>4</v>
      </c>
      <c r="N5" s="32" t="s">
        <v>1</v>
      </c>
      <c r="O5" s="32" t="s">
        <v>2</v>
      </c>
      <c r="P5" s="32" t="s">
        <v>1</v>
      </c>
      <c r="Q5" s="16" t="s">
        <v>2</v>
      </c>
      <c r="R5" s="16" t="s">
        <v>1</v>
      </c>
      <c r="S5" s="32" t="s">
        <v>2</v>
      </c>
      <c r="T5" s="32" t="s">
        <v>1</v>
      </c>
      <c r="U5" s="32" t="s">
        <v>5</v>
      </c>
      <c r="V5" s="32" t="s">
        <v>1</v>
      </c>
      <c r="W5" s="32" t="s">
        <v>1</v>
      </c>
      <c r="X5" s="35" t="s">
        <v>1</v>
      </c>
    </row>
    <row r="6" spans="1:24" s="3" customFormat="1" ht="18.75" x14ac:dyDescent="0.3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</row>
    <row r="7" spans="1:24" s="3" customFormat="1" ht="25.5" customHeight="1" x14ac:dyDescent="0.3">
      <c r="A7" s="185" t="s">
        <v>103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</row>
    <row r="8" spans="1:24" s="3" customFormat="1" ht="18.75" x14ac:dyDescent="0.3">
      <c r="A8" s="185" t="s">
        <v>6</v>
      </c>
      <c r="B8" s="185"/>
      <c r="C8" s="71">
        <f>C9+C10+C11+C12+C13+C14+C15+C16</f>
        <v>11379869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67">
        <v>3962.8</v>
      </c>
      <c r="P8" s="71">
        <v>10553294.17</v>
      </c>
      <c r="Q8" s="34"/>
      <c r="R8" s="34"/>
      <c r="S8" s="34"/>
      <c r="T8" s="34"/>
      <c r="U8" s="34"/>
      <c r="V8" s="34"/>
      <c r="W8" s="78">
        <v>826574.83</v>
      </c>
      <c r="X8" s="7"/>
    </row>
    <row r="9" spans="1:24" s="3" customFormat="1" ht="25.5" x14ac:dyDescent="0.3">
      <c r="A9" s="37">
        <v>1</v>
      </c>
      <c r="B9" s="82" t="s">
        <v>72</v>
      </c>
      <c r="C9" s="81">
        <v>957124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67">
        <v>303</v>
      </c>
      <c r="P9" s="68">
        <v>887603.46</v>
      </c>
      <c r="Q9" s="37"/>
      <c r="R9" s="37"/>
      <c r="S9" s="37"/>
      <c r="T9" s="37"/>
      <c r="U9" s="37"/>
      <c r="V9" s="37"/>
      <c r="W9" s="78">
        <v>69520.539999999994</v>
      </c>
      <c r="X9" s="7"/>
    </row>
    <row r="10" spans="1:24" s="3" customFormat="1" ht="25.5" x14ac:dyDescent="0.3">
      <c r="A10" s="37">
        <v>2</v>
      </c>
      <c r="B10" s="82" t="s">
        <v>76</v>
      </c>
      <c r="C10" s="81">
        <v>2008170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67">
        <v>812.7</v>
      </c>
      <c r="P10" s="68">
        <v>1862306.92</v>
      </c>
      <c r="Q10" s="37"/>
      <c r="R10" s="37"/>
      <c r="S10" s="37"/>
      <c r="T10" s="37"/>
      <c r="U10" s="37"/>
      <c r="V10" s="37"/>
      <c r="W10" s="78">
        <v>145863.07999999999</v>
      </c>
      <c r="X10" s="7"/>
    </row>
    <row r="11" spans="1:24" s="3" customFormat="1" ht="25.5" x14ac:dyDescent="0.3">
      <c r="A11" s="37">
        <v>3</v>
      </c>
      <c r="B11" s="82" t="s">
        <v>75</v>
      </c>
      <c r="C11" s="81">
        <v>1382612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7">
        <v>437.1</v>
      </c>
      <c r="P11" s="68">
        <v>1282186.21</v>
      </c>
      <c r="Q11" s="37"/>
      <c r="R11" s="37"/>
      <c r="S11" s="37"/>
      <c r="T11" s="37"/>
      <c r="U11" s="37"/>
      <c r="V11" s="37"/>
      <c r="W11" s="78">
        <v>100425.79</v>
      </c>
      <c r="X11" s="7"/>
    </row>
    <row r="12" spans="1:24" s="3" customFormat="1" ht="18.75" x14ac:dyDescent="0.3">
      <c r="A12" s="37">
        <v>4</v>
      </c>
      <c r="B12" s="82" t="s">
        <v>77</v>
      </c>
      <c r="C12" s="81">
        <v>1551693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67">
        <v>491.5</v>
      </c>
      <c r="P12" s="68">
        <v>1438986.05</v>
      </c>
      <c r="Q12" s="37"/>
      <c r="R12" s="37"/>
      <c r="S12" s="37"/>
      <c r="T12" s="37"/>
      <c r="U12" s="37"/>
      <c r="V12" s="37"/>
      <c r="W12" s="78">
        <v>112706.95</v>
      </c>
      <c r="X12" s="7"/>
    </row>
    <row r="13" spans="1:24" s="3" customFormat="1" ht="18.75" x14ac:dyDescent="0.3">
      <c r="A13" s="37">
        <v>5</v>
      </c>
      <c r="B13" s="82" t="s">
        <v>78</v>
      </c>
      <c r="C13" s="81">
        <v>1404334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67">
        <v>444.1</v>
      </c>
      <c r="P13" s="68">
        <v>1302330.44</v>
      </c>
      <c r="Q13" s="37"/>
      <c r="R13" s="37"/>
      <c r="S13" s="37"/>
      <c r="T13" s="37"/>
      <c r="U13" s="37"/>
      <c r="V13" s="37"/>
      <c r="W13" s="78">
        <v>102003.56</v>
      </c>
      <c r="X13" s="7"/>
    </row>
    <row r="14" spans="1:24" s="3" customFormat="1" ht="24" x14ac:dyDescent="0.3">
      <c r="A14" s="37">
        <v>6</v>
      </c>
      <c r="B14" s="83" t="s">
        <v>79</v>
      </c>
      <c r="C14" s="81">
        <v>1321007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67">
        <v>417.4</v>
      </c>
      <c r="P14" s="68">
        <v>1225055.8799999999</v>
      </c>
      <c r="Q14" s="37"/>
      <c r="R14" s="37"/>
      <c r="S14" s="37"/>
      <c r="T14" s="37"/>
      <c r="U14" s="37"/>
      <c r="V14" s="37"/>
      <c r="W14" s="78">
        <v>95951.12</v>
      </c>
      <c r="X14" s="7"/>
    </row>
    <row r="15" spans="1:24" s="3" customFormat="1" ht="27" customHeight="1" x14ac:dyDescent="0.3">
      <c r="A15" s="33">
        <v>7</v>
      </c>
      <c r="B15" s="84" t="s">
        <v>80</v>
      </c>
      <c r="C15" s="81">
        <v>576885</v>
      </c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67">
        <v>177.9</v>
      </c>
      <c r="P15" s="68">
        <v>534983.06000000006</v>
      </c>
      <c r="Q15" s="20"/>
      <c r="R15" s="21"/>
      <c r="S15" s="7"/>
      <c r="T15" s="7"/>
      <c r="U15" s="7"/>
      <c r="V15" s="7"/>
      <c r="W15" s="78">
        <v>41901.94</v>
      </c>
      <c r="X15" s="7"/>
    </row>
    <row r="16" spans="1:24" s="3" customFormat="1" ht="21" customHeight="1" x14ac:dyDescent="0.3">
      <c r="A16" s="33">
        <v>8</v>
      </c>
      <c r="B16" s="84" t="s">
        <v>81</v>
      </c>
      <c r="C16" s="81">
        <v>2178044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67">
        <v>879.1</v>
      </c>
      <c r="P16" s="68">
        <v>2019842.15</v>
      </c>
      <c r="Q16" s="20"/>
      <c r="R16" s="21"/>
      <c r="S16" s="7"/>
      <c r="T16" s="7"/>
      <c r="U16" s="7"/>
      <c r="V16" s="7"/>
      <c r="W16" s="78">
        <v>158201.85</v>
      </c>
      <c r="X16" s="7"/>
    </row>
    <row r="17" spans="1:24" s="3" customFormat="1" ht="24.75" customHeight="1" x14ac:dyDescent="0.3">
      <c r="A17" s="185" t="s">
        <v>104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4" s="3" customFormat="1" ht="17.25" customHeight="1" x14ac:dyDescent="0.3">
      <c r="A18" s="185" t="s">
        <v>6</v>
      </c>
      <c r="B18" s="185"/>
      <c r="C18" s="70">
        <v>11202830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63">
        <v>3775</v>
      </c>
      <c r="P18" s="69">
        <v>10389114.369999999</v>
      </c>
      <c r="Q18" s="34"/>
      <c r="R18" s="34"/>
      <c r="S18" s="34"/>
      <c r="T18" s="34"/>
      <c r="U18" s="34"/>
      <c r="V18" s="34"/>
      <c r="W18" s="78">
        <v>813715.63</v>
      </c>
      <c r="X18" s="7"/>
    </row>
    <row r="19" spans="1:24" s="3" customFormat="1" ht="17.25" customHeight="1" x14ac:dyDescent="0.3">
      <c r="A19" s="57">
        <v>1</v>
      </c>
      <c r="B19" s="59" t="s">
        <v>83</v>
      </c>
      <c r="C19" s="70">
        <v>2367630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63">
        <v>944.5</v>
      </c>
      <c r="P19" s="70">
        <v>2195657.6</v>
      </c>
      <c r="Q19" s="57"/>
      <c r="R19" s="57"/>
      <c r="S19" s="57"/>
      <c r="T19" s="57"/>
      <c r="U19" s="57"/>
      <c r="V19" s="57"/>
      <c r="W19" s="78">
        <v>171972.4</v>
      </c>
      <c r="X19" s="7"/>
    </row>
    <row r="20" spans="1:24" s="3" customFormat="1" ht="27" customHeight="1" x14ac:dyDescent="0.3">
      <c r="A20" s="57">
        <v>2</v>
      </c>
      <c r="B20" s="59" t="s">
        <v>105</v>
      </c>
      <c r="C20" s="70">
        <v>539997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>
        <v>164.1</v>
      </c>
      <c r="P20" s="70">
        <v>500774.41</v>
      </c>
      <c r="Q20" s="57"/>
      <c r="R20" s="57"/>
      <c r="S20" s="57"/>
      <c r="T20" s="57"/>
      <c r="U20" s="57"/>
      <c r="V20" s="57"/>
      <c r="W20" s="78">
        <v>39222.589999999997</v>
      </c>
      <c r="X20" s="7"/>
    </row>
    <row r="21" spans="1:24" s="3" customFormat="1" ht="17.25" customHeight="1" x14ac:dyDescent="0.3">
      <c r="A21" s="57">
        <v>3</v>
      </c>
      <c r="B21" s="59" t="s">
        <v>85</v>
      </c>
      <c r="C21" s="70">
        <v>978645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63">
        <v>303.5</v>
      </c>
      <c r="P21" s="70">
        <v>907561.29</v>
      </c>
      <c r="Q21" s="57"/>
      <c r="R21" s="57"/>
      <c r="S21" s="57"/>
      <c r="T21" s="57"/>
      <c r="U21" s="57"/>
      <c r="V21" s="57"/>
      <c r="W21" s="78">
        <v>71083.710000000006</v>
      </c>
      <c r="X21" s="7"/>
    </row>
    <row r="22" spans="1:24" s="3" customFormat="1" ht="17.25" customHeight="1" x14ac:dyDescent="0.3">
      <c r="A22" s="57">
        <v>4</v>
      </c>
      <c r="B22" s="59" t="s">
        <v>86</v>
      </c>
      <c r="C22" s="70">
        <v>959236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63">
        <v>297.2</v>
      </c>
      <c r="P22" s="70">
        <v>889562.06</v>
      </c>
      <c r="Q22" s="57"/>
      <c r="R22" s="57"/>
      <c r="S22" s="57"/>
      <c r="T22" s="57"/>
      <c r="U22" s="57"/>
      <c r="V22" s="57"/>
      <c r="W22" s="78">
        <v>69673.94</v>
      </c>
      <c r="X22" s="7"/>
    </row>
    <row r="23" spans="1:24" s="3" customFormat="1" ht="17.25" customHeight="1" x14ac:dyDescent="0.3">
      <c r="A23" s="57">
        <v>5</v>
      </c>
      <c r="B23" s="59" t="s">
        <v>87</v>
      </c>
      <c r="C23" s="70">
        <v>845230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63">
        <v>260.89999999999998</v>
      </c>
      <c r="P23" s="70">
        <v>783836.86</v>
      </c>
      <c r="Q23" s="57"/>
      <c r="R23" s="57"/>
      <c r="S23" s="57"/>
      <c r="T23" s="57"/>
      <c r="U23" s="57"/>
      <c r="V23" s="57"/>
      <c r="W23" s="78">
        <v>61339.14</v>
      </c>
      <c r="X23" s="7"/>
    </row>
    <row r="24" spans="1:24" s="3" customFormat="1" ht="17.25" customHeight="1" x14ac:dyDescent="0.3">
      <c r="A24" s="57">
        <v>6</v>
      </c>
      <c r="B24" s="59" t="s">
        <v>88</v>
      </c>
      <c r="C24" s="70">
        <v>798979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63">
        <v>246.3</v>
      </c>
      <c r="P24" s="70">
        <v>740945.3</v>
      </c>
      <c r="Q24" s="57"/>
      <c r="R24" s="57"/>
      <c r="S24" s="57"/>
      <c r="T24" s="57"/>
      <c r="U24" s="57"/>
      <c r="V24" s="57"/>
      <c r="W24" s="78">
        <v>58033.7</v>
      </c>
      <c r="X24" s="7"/>
    </row>
    <row r="25" spans="1:24" s="3" customFormat="1" ht="32.25" customHeight="1" x14ac:dyDescent="0.3">
      <c r="A25" s="33">
        <v>7</v>
      </c>
      <c r="B25" s="59" t="s">
        <v>89</v>
      </c>
      <c r="C25" s="70">
        <v>3733407</v>
      </c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64">
        <v>1168.5999999999999</v>
      </c>
      <c r="P25" s="70">
        <v>3462231.62</v>
      </c>
      <c r="Q25" s="20"/>
      <c r="R25" s="21"/>
      <c r="S25" s="7"/>
      <c r="T25" s="7"/>
      <c r="U25" s="7"/>
      <c r="V25" s="7"/>
      <c r="W25" s="78">
        <v>271175.38</v>
      </c>
      <c r="X25" s="7"/>
    </row>
    <row r="26" spans="1:24" s="3" customFormat="1" ht="23.25" customHeight="1" x14ac:dyDescent="0.3">
      <c r="A26" s="33">
        <v>8</v>
      </c>
      <c r="B26" s="59" t="s">
        <v>90</v>
      </c>
      <c r="C26" s="79">
        <v>979706</v>
      </c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64">
        <v>389.9</v>
      </c>
      <c r="P26" s="70">
        <v>908545.22</v>
      </c>
      <c r="Q26" s="20"/>
      <c r="R26" s="21"/>
      <c r="S26" s="7"/>
      <c r="T26" s="7"/>
      <c r="U26" s="7"/>
      <c r="V26" s="7"/>
      <c r="W26" s="78">
        <v>71160.78</v>
      </c>
      <c r="X26" s="7"/>
    </row>
    <row r="27" spans="1:24" s="3" customFormat="1" ht="30" customHeight="1" x14ac:dyDescent="0.3">
      <c r="A27" s="185" t="s">
        <v>110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</row>
    <row r="28" spans="1:24" s="3" customFormat="1" ht="18.75" x14ac:dyDescent="0.3">
      <c r="A28" s="185" t="s">
        <v>6</v>
      </c>
      <c r="B28" s="185"/>
      <c r="C28" s="40">
        <v>22611821</v>
      </c>
      <c r="D28" s="89"/>
      <c r="E28" s="89"/>
      <c r="F28" s="34"/>
      <c r="G28" s="34"/>
      <c r="H28" s="34"/>
      <c r="I28" s="34"/>
      <c r="J28" s="34"/>
      <c r="K28" s="34"/>
      <c r="L28" s="34"/>
      <c r="M28" s="34"/>
      <c r="N28" s="34"/>
      <c r="O28" s="91"/>
      <c r="P28" s="45"/>
      <c r="Q28" s="34"/>
      <c r="R28" s="34"/>
      <c r="S28" s="89"/>
      <c r="T28" s="89"/>
      <c r="U28" s="34"/>
      <c r="V28" s="34"/>
      <c r="W28" s="78"/>
      <c r="X28" s="7"/>
    </row>
    <row r="29" spans="1:24" s="3" customFormat="1" ht="18.75" x14ac:dyDescent="0.3">
      <c r="A29" s="65">
        <v>1</v>
      </c>
      <c r="B29" s="58" t="s">
        <v>92</v>
      </c>
      <c r="C29" s="40">
        <v>1594148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71">
        <v>471</v>
      </c>
      <c r="P29" s="134">
        <v>1478357</v>
      </c>
      <c r="Q29" s="61"/>
      <c r="R29" s="61"/>
      <c r="S29" s="87"/>
      <c r="T29" s="87"/>
      <c r="U29" s="61"/>
      <c r="V29" s="61"/>
      <c r="W29" s="90">
        <v>115791</v>
      </c>
      <c r="X29" s="7"/>
    </row>
    <row r="30" spans="1:24" s="3" customFormat="1" ht="18.75" x14ac:dyDescent="0.3">
      <c r="A30" s="65">
        <v>2</v>
      </c>
      <c r="B30" s="66" t="s">
        <v>93</v>
      </c>
      <c r="C30" s="47">
        <v>1594148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71">
        <v>471</v>
      </c>
      <c r="P30" s="135">
        <v>1478357</v>
      </c>
      <c r="Q30" s="61"/>
      <c r="R30" s="61"/>
      <c r="S30" s="87"/>
      <c r="T30" s="87"/>
      <c r="U30" s="61"/>
      <c r="V30" s="61"/>
      <c r="W30" s="90">
        <v>115791</v>
      </c>
      <c r="X30" s="7"/>
    </row>
    <row r="31" spans="1:24" s="3" customFormat="1" ht="24" x14ac:dyDescent="0.3">
      <c r="A31" s="65">
        <v>3</v>
      </c>
      <c r="B31" s="58" t="s">
        <v>94</v>
      </c>
      <c r="C31" s="40">
        <v>988304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71">
        <v>292</v>
      </c>
      <c r="P31" s="134">
        <v>916519</v>
      </c>
      <c r="Q31" s="61"/>
      <c r="R31" s="61"/>
      <c r="S31" s="87"/>
      <c r="T31" s="87"/>
      <c r="U31" s="61"/>
      <c r="V31" s="61"/>
      <c r="W31" s="90">
        <v>71785</v>
      </c>
      <c r="X31" s="7"/>
    </row>
    <row r="32" spans="1:24" s="3" customFormat="1" ht="18.75" x14ac:dyDescent="0.3">
      <c r="A32" s="65">
        <v>4</v>
      </c>
      <c r="B32" s="58" t="s">
        <v>95</v>
      </c>
      <c r="C32" s="45">
        <v>791319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71">
        <v>233.8</v>
      </c>
      <c r="P32" s="136">
        <v>733842</v>
      </c>
      <c r="Q32" s="61"/>
      <c r="R32" s="61"/>
      <c r="S32" s="87"/>
      <c r="T32" s="87"/>
      <c r="U32" s="61"/>
      <c r="V32" s="61"/>
      <c r="W32" s="90">
        <v>57477</v>
      </c>
      <c r="X32" s="7"/>
    </row>
    <row r="33" spans="1:24" s="3" customFormat="1" ht="23.25" customHeight="1" x14ac:dyDescent="0.3">
      <c r="A33" s="60">
        <v>5</v>
      </c>
      <c r="B33" s="66" t="s">
        <v>96</v>
      </c>
      <c r="C33" s="56">
        <v>1976946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7">
        <v>584.1</v>
      </c>
      <c r="P33" s="137">
        <v>1833351</v>
      </c>
      <c r="Q33" s="61"/>
      <c r="R33" s="61"/>
      <c r="S33" s="87"/>
      <c r="T33" s="87"/>
      <c r="U33" s="61"/>
      <c r="V33" s="61"/>
      <c r="W33" s="90">
        <v>143595</v>
      </c>
      <c r="X33" s="7"/>
    </row>
    <row r="34" spans="1:24" s="3" customFormat="1" ht="24" x14ac:dyDescent="0.3">
      <c r="A34" s="60">
        <v>6</v>
      </c>
      <c r="B34" s="58" t="s">
        <v>97</v>
      </c>
      <c r="C34" s="40">
        <v>2370718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7">
        <v>872.5</v>
      </c>
      <c r="P34" s="134">
        <v>2189521</v>
      </c>
      <c r="Q34" s="61"/>
      <c r="R34" s="61"/>
      <c r="S34" s="87"/>
      <c r="T34" s="87"/>
      <c r="U34" s="61"/>
      <c r="V34" s="61"/>
      <c r="W34" s="90">
        <v>172197</v>
      </c>
      <c r="X34" s="7"/>
    </row>
    <row r="35" spans="1:24" s="3" customFormat="1" ht="16.5" customHeight="1" x14ac:dyDescent="0.3">
      <c r="A35" s="60">
        <v>7</v>
      </c>
      <c r="B35" s="58" t="s">
        <v>98</v>
      </c>
      <c r="C35" s="40">
        <v>2365283</v>
      </c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67">
        <v>870.5</v>
      </c>
      <c r="P35" s="134">
        <v>2193481</v>
      </c>
      <c r="Q35" s="20"/>
      <c r="R35" s="21"/>
      <c r="S35" s="42"/>
      <c r="T35" s="42"/>
      <c r="U35" s="7"/>
      <c r="V35" s="7"/>
      <c r="W35" s="90">
        <v>171802</v>
      </c>
      <c r="X35" s="7"/>
    </row>
    <row r="36" spans="1:24" s="112" customFormat="1" ht="17.25" customHeight="1" x14ac:dyDescent="0.3">
      <c r="A36" s="86">
        <v>8</v>
      </c>
      <c r="B36" s="104" t="s">
        <v>120</v>
      </c>
      <c r="C36" s="105">
        <v>507149</v>
      </c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106">
        <v>149.84</v>
      </c>
      <c r="P36" s="138">
        <v>470312</v>
      </c>
      <c r="Q36" s="107"/>
      <c r="R36" s="108"/>
      <c r="S36" s="109"/>
      <c r="T36" s="110"/>
      <c r="U36" s="111"/>
      <c r="V36" s="111"/>
      <c r="W36" s="67">
        <v>36837</v>
      </c>
      <c r="X36" s="111"/>
    </row>
    <row r="37" spans="1:24" s="112" customFormat="1" ht="17.25" customHeight="1" x14ac:dyDescent="0.3">
      <c r="A37" s="86">
        <v>9</v>
      </c>
      <c r="B37" s="113" t="s">
        <v>119</v>
      </c>
      <c r="C37" s="105">
        <v>1508855</v>
      </c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114">
        <v>435.8</v>
      </c>
      <c r="P37" s="138">
        <v>1399250</v>
      </c>
      <c r="Q37" s="107"/>
      <c r="R37" s="108"/>
      <c r="S37" s="109"/>
      <c r="T37" s="110"/>
      <c r="U37" s="111"/>
      <c r="V37" s="111"/>
      <c r="W37" s="67">
        <v>109595</v>
      </c>
    </row>
    <row r="38" spans="1:24" s="112" customFormat="1" ht="23.25" customHeight="1" x14ac:dyDescent="0.3">
      <c r="A38" s="86">
        <v>10</v>
      </c>
      <c r="B38" s="115" t="s">
        <v>122</v>
      </c>
      <c r="C38" s="105">
        <v>5551688</v>
      </c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106">
        <v>2043.2</v>
      </c>
      <c r="P38" s="138">
        <v>5148442</v>
      </c>
      <c r="Q38" s="107"/>
      <c r="R38" s="108"/>
      <c r="S38" s="109"/>
      <c r="T38" s="110"/>
      <c r="U38" s="111"/>
      <c r="V38" s="111"/>
      <c r="W38" s="67">
        <v>403246</v>
      </c>
      <c r="X38" s="111"/>
    </row>
    <row r="39" spans="1:24" s="112" customFormat="1" ht="17.25" customHeight="1" x14ac:dyDescent="0.3">
      <c r="A39" s="86">
        <v>11</v>
      </c>
      <c r="B39" s="115" t="s">
        <v>121</v>
      </c>
      <c r="C39" s="105">
        <v>897597</v>
      </c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106">
        <v>265.2</v>
      </c>
      <c r="P39" s="138">
        <v>832400</v>
      </c>
      <c r="Q39" s="107"/>
      <c r="R39" s="108"/>
      <c r="S39" s="109"/>
      <c r="T39" s="110"/>
      <c r="U39" s="111"/>
      <c r="V39" s="111"/>
      <c r="W39" s="67">
        <v>65197</v>
      </c>
      <c r="X39" s="111"/>
    </row>
    <row r="40" spans="1:24" s="112" customFormat="1" ht="24" customHeight="1" x14ac:dyDescent="0.3">
      <c r="A40" s="86">
        <v>12</v>
      </c>
      <c r="B40" s="116" t="s">
        <v>123</v>
      </c>
      <c r="C40" s="105">
        <v>1282061</v>
      </c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17"/>
      <c r="P40" s="111"/>
      <c r="Q40" s="107"/>
      <c r="R40" s="108"/>
      <c r="S40" s="67">
        <v>520.79999999999995</v>
      </c>
      <c r="T40" s="98">
        <v>1188939</v>
      </c>
      <c r="U40" s="111"/>
      <c r="V40" s="111"/>
      <c r="W40" s="118">
        <v>93122</v>
      </c>
      <c r="X40" s="111"/>
    </row>
    <row r="41" spans="1:24" s="112" customFormat="1" ht="25.5" customHeight="1" x14ac:dyDescent="0.3">
      <c r="A41" s="86">
        <v>13</v>
      </c>
      <c r="B41" s="116" t="s">
        <v>124</v>
      </c>
      <c r="C41" s="105">
        <v>1183605</v>
      </c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9"/>
      <c r="P41" s="111"/>
      <c r="Q41" s="107"/>
      <c r="R41" s="108"/>
      <c r="S41" s="67">
        <v>518.4</v>
      </c>
      <c r="T41" s="98">
        <v>1097634</v>
      </c>
      <c r="U41" s="111"/>
      <c r="V41" s="111"/>
      <c r="W41" s="67">
        <v>85971</v>
      </c>
      <c r="X41" s="111"/>
    </row>
    <row r="42" spans="1:24" s="3" customFormat="1" ht="17.25" customHeight="1" x14ac:dyDescent="0.3">
      <c r="A42" s="85"/>
      <c r="B42" s="58"/>
      <c r="C42" s="40"/>
      <c r="D42" s="79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67"/>
      <c r="P42" s="40"/>
      <c r="Q42" s="20"/>
      <c r="R42" s="21"/>
      <c r="S42" s="88"/>
      <c r="T42" s="88"/>
      <c r="U42" s="7"/>
      <c r="V42" s="7"/>
      <c r="W42" s="78"/>
      <c r="X42" s="7"/>
    </row>
    <row r="43" spans="1:24" s="3" customFormat="1" ht="17.25" customHeight="1" x14ac:dyDescent="0.3">
      <c r="A43" s="193" t="s">
        <v>130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</row>
    <row r="44" spans="1:24" s="3" customFormat="1" ht="17.25" customHeight="1" x14ac:dyDescent="0.3">
      <c r="A44" s="185"/>
      <c r="B44" s="185"/>
      <c r="C44" s="40"/>
      <c r="D44" s="89"/>
      <c r="E44" s="89"/>
      <c r="F44" s="122"/>
      <c r="G44" s="122"/>
      <c r="H44" s="122"/>
      <c r="I44" s="122"/>
      <c r="J44" s="122"/>
      <c r="K44" s="122"/>
      <c r="L44" s="122"/>
      <c r="M44" s="122"/>
      <c r="N44" s="122"/>
      <c r="O44" s="91"/>
      <c r="P44" s="45"/>
      <c r="Q44" s="122"/>
      <c r="R44" s="122"/>
      <c r="S44" s="89"/>
      <c r="T44" s="89"/>
      <c r="U44" s="122"/>
      <c r="V44" s="122"/>
      <c r="W44" s="78"/>
      <c r="X44" s="7"/>
    </row>
    <row r="45" spans="1:24" s="3" customFormat="1" ht="17.25" customHeight="1" x14ac:dyDescent="0.3">
      <c r="A45" s="121">
        <v>1</v>
      </c>
      <c r="B45" s="95" t="s">
        <v>117</v>
      </c>
      <c r="C45" s="133">
        <v>1659606.4</v>
      </c>
      <c r="D45" s="79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8">
        <v>505.3</v>
      </c>
      <c r="P45" s="40">
        <v>1586017</v>
      </c>
      <c r="Q45" s="99"/>
      <c r="R45" s="100"/>
      <c r="S45" s="100"/>
      <c r="T45" s="100"/>
      <c r="U45" s="100"/>
      <c r="V45" s="100"/>
      <c r="W45" s="139">
        <v>73589.395315053567</v>
      </c>
      <c r="X45" s="13"/>
    </row>
    <row r="46" spans="1:24" s="3" customFormat="1" ht="17.25" customHeight="1" x14ac:dyDescent="0.3">
      <c r="A46" s="121">
        <v>2</v>
      </c>
      <c r="B46" s="95" t="s">
        <v>118</v>
      </c>
      <c r="C46" s="133">
        <v>958964.13</v>
      </c>
      <c r="D46" s="79"/>
      <c r="E46" s="96"/>
      <c r="F46" s="96"/>
      <c r="G46" s="96"/>
      <c r="H46" s="96"/>
      <c r="I46" s="96"/>
      <c r="J46" s="96"/>
      <c r="K46" s="96"/>
      <c r="L46" s="96"/>
      <c r="M46" s="96"/>
      <c r="N46" s="97"/>
      <c r="O46" s="98">
        <v>360.1</v>
      </c>
      <c r="P46" s="40">
        <v>907378</v>
      </c>
      <c r="Q46" s="99"/>
      <c r="R46" s="100"/>
      <c r="S46" s="100"/>
      <c r="T46" s="100"/>
      <c r="U46" s="100"/>
      <c r="V46" s="100"/>
      <c r="W46" s="139">
        <v>51586.126747775561</v>
      </c>
      <c r="X46" s="13"/>
    </row>
    <row r="47" spans="1:24" s="3" customFormat="1" ht="17.25" customHeight="1" x14ac:dyDescent="0.3">
      <c r="A47" s="121">
        <v>3</v>
      </c>
      <c r="B47" s="101" t="s">
        <v>114</v>
      </c>
      <c r="C47" s="133">
        <v>222833.4</v>
      </c>
      <c r="D47" s="79">
        <v>216306</v>
      </c>
      <c r="E47" s="79">
        <v>216306</v>
      </c>
      <c r="F47" s="96"/>
      <c r="G47" s="96"/>
      <c r="H47" s="96"/>
      <c r="I47" s="96"/>
      <c r="J47" s="96"/>
      <c r="K47" s="96"/>
      <c r="L47" s="96"/>
      <c r="M47" s="96"/>
      <c r="N47" s="97"/>
      <c r="O47" s="98"/>
      <c r="P47" s="40"/>
      <c r="Q47" s="99"/>
      <c r="R47" s="100"/>
      <c r="S47" s="100"/>
      <c r="T47" s="100"/>
      <c r="U47" s="100"/>
      <c r="V47" s="100"/>
      <c r="W47" s="139">
        <v>6527.4014890139824</v>
      </c>
      <c r="X47" s="13"/>
    </row>
    <row r="48" spans="1:24" s="3" customFormat="1" ht="17.25" customHeight="1" x14ac:dyDescent="0.3">
      <c r="A48" s="121">
        <v>4</v>
      </c>
      <c r="B48" s="102" t="s">
        <v>116</v>
      </c>
      <c r="C48" s="133">
        <v>879336.74</v>
      </c>
      <c r="D48" s="79">
        <v>140105</v>
      </c>
      <c r="E48" s="79">
        <v>140105</v>
      </c>
      <c r="F48" s="96"/>
      <c r="G48" s="96"/>
      <c r="H48" s="96"/>
      <c r="I48" s="96"/>
      <c r="J48" s="96"/>
      <c r="K48" s="96"/>
      <c r="L48" s="96"/>
      <c r="M48" s="96"/>
      <c r="N48" s="97"/>
      <c r="O48" s="98">
        <v>223.5</v>
      </c>
      <c r="P48" s="40">
        <v>701514</v>
      </c>
      <c r="Q48" s="99"/>
      <c r="R48" s="100"/>
      <c r="S48" s="100"/>
      <c r="T48" s="100"/>
      <c r="U48" s="100"/>
      <c r="V48" s="100"/>
      <c r="W48" s="139">
        <v>37717.741056836756</v>
      </c>
      <c r="X48" s="13"/>
    </row>
    <row r="49" spans="1:24" s="3" customFormat="1" ht="17.25" customHeight="1" x14ac:dyDescent="0.3">
      <c r="A49" s="121">
        <v>5</v>
      </c>
      <c r="B49" s="102" t="s">
        <v>115</v>
      </c>
      <c r="C49" s="133">
        <v>2355218.0499999998</v>
      </c>
      <c r="D49" s="79"/>
      <c r="E49" s="96"/>
      <c r="F49" s="96"/>
      <c r="G49" s="96"/>
      <c r="H49" s="96"/>
      <c r="I49" s="96"/>
      <c r="J49" s="96"/>
      <c r="K49" s="96"/>
      <c r="L49" s="96"/>
      <c r="M49" s="96"/>
      <c r="N49" s="97"/>
      <c r="O49" s="98">
        <v>372.1</v>
      </c>
      <c r="P49" s="40">
        <v>1167933</v>
      </c>
      <c r="Q49" s="99"/>
      <c r="R49" s="100"/>
      <c r="S49" s="103">
        <v>440.1</v>
      </c>
      <c r="T49" s="70">
        <v>1086035</v>
      </c>
      <c r="U49" s="100"/>
      <c r="V49" s="100"/>
      <c r="W49" s="139">
        <v>101250.04539676775</v>
      </c>
      <c r="X49" s="13"/>
    </row>
    <row r="50" spans="1:24" s="3" customFormat="1" ht="17.25" customHeight="1" x14ac:dyDescent="0.3">
      <c r="A50" s="185" t="s">
        <v>6</v>
      </c>
      <c r="B50" s="185"/>
      <c r="C50" s="40">
        <f>SUM(C45:C49)</f>
        <v>6075958.7199999997</v>
      </c>
      <c r="D50" s="79">
        <f>SUM(D47:D49)</f>
        <v>356411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9"/>
      <c r="O50" s="67">
        <f>O45+O46+O48+O49</f>
        <v>1461</v>
      </c>
      <c r="P50" s="40">
        <f>SUM(P45:P49)</f>
        <v>4362842</v>
      </c>
      <c r="Q50" s="130"/>
      <c r="R50" s="131"/>
      <c r="S50" s="132">
        <f>SUM(S49)</f>
        <v>440.1</v>
      </c>
      <c r="T50" s="140">
        <f>SUM(T49)</f>
        <v>1086035</v>
      </c>
      <c r="U50" s="132"/>
      <c r="V50" s="132"/>
      <c r="W50" s="78">
        <f>SUM(W45:W49)</f>
        <v>270670.71000544762</v>
      </c>
      <c r="X50" s="13"/>
    </row>
    <row r="51" spans="1:24" s="36" customFormat="1" ht="18" customHeight="1" x14ac:dyDescent="0.25">
      <c r="A51" s="181" t="s">
        <v>63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36" customFormat="1" ht="38.25" customHeight="1" x14ac:dyDescent="0.25">
      <c r="A52" s="181" t="s">
        <v>64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36" customFormat="1" ht="17.25" customHeight="1" x14ac:dyDescent="0.25">
      <c r="A53" s="181" t="s">
        <v>65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36" customFormat="1" ht="19.5" customHeight="1" x14ac:dyDescent="0.25">
      <c r="A54" s="181" t="s">
        <v>66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36" customFormat="1" ht="18.75" customHeight="1" x14ac:dyDescent="0.25">
      <c r="A55" s="181" t="s">
        <v>67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36" customFormat="1" ht="83.25" customHeight="1" x14ac:dyDescent="0.25">
      <c r="A56" s="181" t="s">
        <v>68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36" customFormat="1" ht="18" customHeight="1" x14ac:dyDescent="0.25">
      <c r="A57" s="172" t="s">
        <v>69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</row>
  </sheetData>
  <mergeCells count="30">
    <mergeCell ref="A54:X54"/>
    <mergeCell ref="A1:V1"/>
    <mergeCell ref="A2:A5"/>
    <mergeCell ref="B2:B5"/>
    <mergeCell ref="M3:N4"/>
    <mergeCell ref="O3:P4"/>
    <mergeCell ref="Q3:R4"/>
    <mergeCell ref="S3:T4"/>
    <mergeCell ref="U3:V4"/>
    <mergeCell ref="C2:C4"/>
    <mergeCell ref="D3:J3"/>
    <mergeCell ref="A43:X43"/>
    <mergeCell ref="A44:B44"/>
    <mergeCell ref="A50:B50"/>
    <mergeCell ref="A55:X55"/>
    <mergeCell ref="A56:X56"/>
    <mergeCell ref="A57:X57"/>
    <mergeCell ref="D2:X2"/>
    <mergeCell ref="X3:X4"/>
    <mergeCell ref="A7:X7"/>
    <mergeCell ref="A17:X17"/>
    <mergeCell ref="A27:X27"/>
    <mergeCell ref="K3:L4"/>
    <mergeCell ref="W3:W4"/>
    <mergeCell ref="A8:B8"/>
    <mergeCell ref="A18:B18"/>
    <mergeCell ref="A28:B28"/>
    <mergeCell ref="A51:X51"/>
    <mergeCell ref="A52:X52"/>
    <mergeCell ref="A53:X53"/>
  </mergeCells>
  <printOptions horizontalCentered="1"/>
  <pageMargins left="0.25" right="0.25" top="0.75" bottom="0.75" header="0.3" footer="0.3"/>
  <pageSetup paperSize="9" scale="60" firstPageNumber="7" fitToHeight="0" orientation="landscape" useFirstPageNumber="1" r:id="rId1"/>
  <headerFooter>
    <oddHeader>&amp;C&amp;"Times New Roman,обычный"&amp;16&amp;P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topLeftCell="A7" zoomScale="90" zoomScaleNormal="100" zoomScaleSheetLayoutView="90" workbookViewId="0">
      <selection activeCell="F12" sqref="F12"/>
    </sheetView>
  </sheetViews>
  <sheetFormatPr defaultColWidth="8.85546875" defaultRowHeight="15" x14ac:dyDescent="0.25"/>
  <cols>
    <col min="1" max="1" width="8.85546875" style="1"/>
    <col min="2" max="2" width="26" style="1" customWidth="1"/>
    <col min="3" max="3" width="18.85546875" style="1" customWidth="1"/>
    <col min="4" max="4" width="41.42578125" style="1" customWidth="1"/>
    <col min="5" max="5" width="18.85546875" style="1" customWidth="1"/>
    <col min="6" max="6" width="19.5703125" style="1" customWidth="1"/>
    <col min="7" max="7" width="2.7109375" style="1" customWidth="1"/>
    <col min="8" max="16384" width="8.85546875" style="1"/>
  </cols>
  <sheetData>
    <row r="1" spans="1:7" ht="45" customHeight="1" x14ac:dyDescent="0.25">
      <c r="A1" s="191" t="s">
        <v>39</v>
      </c>
      <c r="B1" s="191"/>
      <c r="C1" s="191"/>
      <c r="D1" s="191"/>
      <c r="E1" s="191"/>
      <c r="F1" s="191"/>
      <c r="G1" s="24"/>
    </row>
    <row r="2" spans="1:7" ht="19.149999999999999" customHeight="1" x14ac:dyDescent="0.3">
      <c r="A2" s="22"/>
      <c r="B2" s="22"/>
      <c r="C2" s="22"/>
      <c r="D2" s="22"/>
      <c r="E2" s="22"/>
      <c r="F2" s="22"/>
      <c r="G2" s="24"/>
    </row>
    <row r="3" spans="1:7" ht="62.25" customHeight="1" x14ac:dyDescent="0.25">
      <c r="A3" s="190" t="s">
        <v>41</v>
      </c>
      <c r="B3" s="190" t="s">
        <v>46</v>
      </c>
      <c r="C3" s="194" t="s">
        <v>16</v>
      </c>
      <c r="D3" s="194" t="s">
        <v>47</v>
      </c>
      <c r="E3" s="190" t="s">
        <v>30</v>
      </c>
      <c r="F3" s="190" t="s">
        <v>31</v>
      </c>
      <c r="G3" s="24"/>
    </row>
    <row r="4" spans="1:7" ht="65.25" customHeight="1" x14ac:dyDescent="0.25">
      <c r="A4" s="190"/>
      <c r="B4" s="190"/>
      <c r="C4" s="194"/>
      <c r="D4" s="194"/>
      <c r="E4" s="190"/>
      <c r="F4" s="190"/>
      <c r="G4" s="24"/>
    </row>
    <row r="5" spans="1:7" ht="18.75" x14ac:dyDescent="0.25">
      <c r="A5" s="190"/>
      <c r="B5" s="190"/>
      <c r="C5" s="30" t="s">
        <v>2</v>
      </c>
      <c r="D5" s="29" t="s">
        <v>28</v>
      </c>
      <c r="E5" s="29" t="s">
        <v>4</v>
      </c>
      <c r="F5" s="29" t="s">
        <v>1</v>
      </c>
      <c r="G5" s="24"/>
    </row>
    <row r="6" spans="1:7" ht="18.75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4"/>
    </row>
    <row r="7" spans="1:7" ht="18.75" x14ac:dyDescent="0.25">
      <c r="A7" s="185" t="s">
        <v>106</v>
      </c>
      <c r="B7" s="185"/>
      <c r="C7" s="185"/>
      <c r="D7" s="185"/>
      <c r="E7" s="185"/>
      <c r="F7" s="185"/>
      <c r="G7" s="24"/>
    </row>
    <row r="8" spans="1:7" ht="56.25" x14ac:dyDescent="0.25">
      <c r="A8" s="29" t="s">
        <v>6</v>
      </c>
      <c r="B8" s="62" t="s">
        <v>107</v>
      </c>
      <c r="C8" s="29">
        <v>7394.6</v>
      </c>
      <c r="D8" s="29">
        <v>302</v>
      </c>
      <c r="E8" s="29">
        <v>8</v>
      </c>
      <c r="F8" s="80">
        <v>11379869</v>
      </c>
      <c r="G8" s="24"/>
    </row>
    <row r="9" spans="1:7" ht="18.75" x14ac:dyDescent="0.25">
      <c r="A9" s="185" t="s">
        <v>108</v>
      </c>
      <c r="B9" s="185"/>
      <c r="C9" s="185"/>
      <c r="D9" s="185"/>
      <c r="E9" s="185"/>
      <c r="F9" s="185"/>
      <c r="G9" s="24"/>
    </row>
    <row r="10" spans="1:7" ht="56.25" x14ac:dyDescent="0.25">
      <c r="A10" s="61" t="s">
        <v>6</v>
      </c>
      <c r="B10" s="62" t="s">
        <v>107</v>
      </c>
      <c r="C10" s="61">
        <v>8644.4</v>
      </c>
      <c r="D10" s="61">
        <v>283</v>
      </c>
      <c r="E10" s="61">
        <v>8</v>
      </c>
      <c r="F10" s="80">
        <v>11202830</v>
      </c>
      <c r="G10" s="24"/>
    </row>
    <row r="11" spans="1:7" ht="18.75" x14ac:dyDescent="0.25">
      <c r="A11" s="185" t="s">
        <v>109</v>
      </c>
      <c r="B11" s="185"/>
      <c r="C11" s="185"/>
      <c r="D11" s="185"/>
      <c r="E11" s="185"/>
      <c r="F11" s="185"/>
      <c r="G11" s="24"/>
    </row>
    <row r="12" spans="1:7" ht="56.25" x14ac:dyDescent="0.25">
      <c r="A12" s="29" t="s">
        <v>6</v>
      </c>
      <c r="B12" s="62" t="s">
        <v>107</v>
      </c>
      <c r="C12" s="119">
        <v>16030.3</v>
      </c>
      <c r="D12" s="120">
        <v>696</v>
      </c>
      <c r="E12" s="29">
        <v>18</v>
      </c>
      <c r="F12" s="80">
        <v>28687779.719999999</v>
      </c>
      <c r="G12" s="24"/>
    </row>
  </sheetData>
  <mergeCells count="10">
    <mergeCell ref="A7:F7"/>
    <mergeCell ref="A11:F11"/>
    <mergeCell ref="E3:E4"/>
    <mergeCell ref="F3:F4"/>
    <mergeCell ref="A1:F1"/>
    <mergeCell ref="A3:A5"/>
    <mergeCell ref="B3:B5"/>
    <mergeCell ref="C3:C4"/>
    <mergeCell ref="D3:D4"/>
    <mergeCell ref="A9:F9"/>
  </mergeCells>
  <pageMargins left="0.59055118110236227" right="0.70866141732283472" top="1.1811023622047245" bottom="0.74803149606299213" header="0.59055118110236227" footer="0.31496062992125984"/>
  <pageSetup paperSize="9" scale="97" firstPageNumber="8" orientation="landscape" useFirstPageNumber="1" horizontalDpi="4294967294" verticalDpi="4294967294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часть 1</vt:lpstr>
      <vt:lpstr>часть 2</vt:lpstr>
      <vt:lpstr>часть 3</vt:lpstr>
      <vt:lpstr>'часть 1'!Заголовки_для_печати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Кириллов Андрей</cp:lastModifiedBy>
  <cp:lastPrinted>2018-10-17T11:37:27Z</cp:lastPrinted>
  <dcterms:created xsi:type="dcterms:W3CDTF">2012-12-13T11:50:40Z</dcterms:created>
  <dcterms:modified xsi:type="dcterms:W3CDTF">2018-10-23T08:42:58Z</dcterms:modified>
</cp:coreProperties>
</file>