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customXml/itemProps1.xml" ContentType="application/vnd.openxmlformats-officedocument.customXmlProperti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5"/>
  <workbookPr codeName="ЭтаКнига"/>
  <bookViews>
    <workbookView xWindow="0" yWindow="0" windowWidth="1980" windowHeight="1176"/>
  </bookViews>
  <sheets>
    <sheet name="Документ" sheetId="1" r:id="rId1"/>
    <sheet name="Лист1" sheetId="2" r:id="rId2"/>
  </sheets>
  <definedNames>
    <definedName name="_xlnm.Print_Titles" localSheetId="0">Документ!$18:$19</definedName>
  </definedNames>
  <calcPr calcId="114210" fullCalcOnLoad="1"/>
</workbook>
</file>

<file path=xl/calcChain.xml><?xml version="1.0" encoding="utf-8"?>
<calcChain xmlns="http://schemas.openxmlformats.org/spreadsheetml/2006/main">
  <c r="J62" i="1"/>
  <c r="J63"/>
  <c r="J64"/>
  <c r="J65"/>
  <c r="J61"/>
  <c r="J30"/>
  <c r="J21"/>
  <c r="J41"/>
  <c r="J42"/>
  <c r="J43"/>
  <c r="J44"/>
  <c r="J40"/>
  <c r="J39"/>
  <c r="J68"/>
  <c r="J69"/>
  <c r="J70"/>
  <c r="J71"/>
  <c r="J67"/>
  <c r="J66"/>
  <c r="J31"/>
  <c r="J32"/>
  <c r="J57"/>
  <c r="J58"/>
  <c r="J59"/>
  <c r="J56"/>
  <c r="J50"/>
  <c r="J60"/>
  <c r="J20"/>
</calcChain>
</file>

<file path=xl/sharedStrings.xml><?xml version="1.0" encoding="utf-8"?>
<sst xmlns="http://schemas.openxmlformats.org/spreadsheetml/2006/main" count="171" uniqueCount="79">
  <si>
    <t>0100</t>
  </si>
  <si>
    <t>0113</t>
  </si>
  <si>
    <t>9900000000</t>
  </si>
  <si>
    <t>9940000000</t>
  </si>
  <si>
    <t>994001054О</t>
  </si>
  <si>
    <t>500</t>
  </si>
  <si>
    <t>994004606О</t>
  </si>
  <si>
    <t>0400</t>
  </si>
  <si>
    <t>0409</t>
  </si>
  <si>
    <t>994004601О</t>
  </si>
  <si>
    <t>0500</t>
  </si>
  <si>
    <t>0501</t>
  </si>
  <si>
    <t>994004602О</t>
  </si>
  <si>
    <t>0502</t>
  </si>
  <si>
    <t>994004603О</t>
  </si>
  <si>
    <t>0503</t>
  </si>
  <si>
    <t>994004604О</t>
  </si>
  <si>
    <t>1400</t>
  </si>
  <si>
    <t>1403</t>
  </si>
  <si>
    <t>994004605О</t>
  </si>
  <si>
    <t>0104</t>
  </si>
  <si>
    <t>994004400С</t>
  </si>
  <si>
    <t>100</t>
  </si>
  <si>
    <t>200</t>
  </si>
  <si>
    <t>300</t>
  </si>
  <si>
    <t>800</t>
  </si>
  <si>
    <t xml:space="preserve"> Общегосударственные вопросы</t>
  </si>
  <si>
    <t xml:space="preserve"> Национальная экономика</t>
  </si>
  <si>
    <t xml:space="preserve"> Жилищно-коммунальное хозяйство</t>
  </si>
  <si>
    <t xml:space="preserve"> Другие общегосударственные вопросы</t>
  </si>
  <si>
    <t xml:space="preserve"> Расходы, не включенные в муниципальные программы</t>
  </si>
  <si>
    <t xml:space="preserve"> Дорожное хозяйство(дорожные фонды)</t>
  </si>
  <si>
    <t xml:space="preserve"> Жилищное хозяйство</t>
  </si>
  <si>
    <t xml:space="preserve"> Коммунальное хозяйство</t>
  </si>
  <si>
    <t xml:space="preserve"> Благоустройство</t>
  </si>
  <si>
    <t xml:space="preserve"> Прочие межбюджетные трансферты общего характера</t>
  </si>
  <si>
    <t xml:space="preserve"> 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</si>
  <si>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 xml:space="preserve"> Отдельные мероприятия, не включенные в муниципальные программы</t>
  </si>
  <si>
    <t xml:space="preserve"> Обеспечение реализации государственных полномочий Тверской области по созданию административных комиссий и определению перечня должностных лиц, уполномоченных составлять протоколы об административных правонарушениях</t>
  </si>
  <si>
    <t xml:space="preserve"> Межбюджетные трансферты</t>
  </si>
  <si>
    <t xml:space="preserve"> Межбюджетные трансферты на дорожное хозяйство</t>
  </si>
  <si>
    <t xml:space="preserve"> Межбюджетные трансферты на жилищное хозяйство</t>
  </si>
  <si>
    <t xml:space="preserve"> Межбюджетные трансферты на коммунальное хозяйство</t>
  </si>
  <si>
    <t xml:space="preserve"> Межбюджетные трансферты на благоустройство</t>
  </si>
  <si>
    <t xml:space="preserve"> Межбюджетные трансферты бюджетам бюджетной системы</t>
  </si>
  <si>
    <t xml:space="preserve"> Расходы по центральному аппарату органов местного самоуправления поселений, за исключением расходов на выполнение переданных полномочий РФ, Тверской области</t>
  </si>
  <si>
    <t xml:space="preserve"> Расходы на выплаты персоналу в целях обеспечения выполнения функций государственными (муниципальными) органами,казенными учреждениями,органами управления государственными внебюджетными фондами</t>
  </si>
  <si>
    <t xml:space="preserve"> Закупка товаров,работ и услуг для обеспечения государственных( муниципальных) нужд</t>
  </si>
  <si>
    <t xml:space="preserve"> Социальное обеспечение и иные выплаты населению</t>
  </si>
  <si>
    <t xml:space="preserve"> Иные бюджетные ассигнования</t>
  </si>
  <si>
    <t>ВСЕГО</t>
  </si>
  <si>
    <t>РП</t>
  </si>
  <si>
    <t>КЦСР</t>
  </si>
  <si>
    <t>Наименование</t>
  </si>
  <si>
    <t>Сумма, тыс.руб.</t>
  </si>
  <si>
    <t xml:space="preserve">                                                                   к решению Совета депутатов городского </t>
  </si>
  <si>
    <t xml:space="preserve">                                                               поселения  город Кашин Тверской области</t>
  </si>
  <si>
    <t xml:space="preserve">                                                                    поселения  город Кашин Тверской области </t>
  </si>
  <si>
    <t xml:space="preserve">                                                                       от 21.12.2015 №29 "О бюджете городского</t>
  </si>
  <si>
    <t xml:space="preserve">                                                              поселения - город Кашин Кашинского района</t>
  </si>
  <si>
    <t xml:space="preserve">                                                                                           Тверской области на 2016 год"</t>
  </si>
  <si>
    <t>Межбюджетные трансферты на общегосударственные расходы</t>
  </si>
  <si>
    <t xml:space="preserve"> Межбюджетные трансферты </t>
  </si>
  <si>
    <t>КВР</t>
  </si>
  <si>
    <t>0412</t>
  </si>
  <si>
    <t>994004607О</t>
  </si>
  <si>
    <t>Межбюджетные трансферты на другие вопросы в области национальной экономики</t>
  </si>
  <si>
    <t>Расходы, не включенные в муниципальные программы</t>
  </si>
  <si>
    <t xml:space="preserve"> Другие вопросы в области национальной экономики</t>
  </si>
  <si>
    <t>994001057О</t>
  </si>
  <si>
    <t>Осуществление органами местного самоуправления муниципальных образований Тверской области отдельных государственных полномочий Тверской области по организации деятельности по сбору (в том числе раздельному сбору), транспортированию, обработке, утилизации, обезвреживанию, захоронению твердых коммунальных отходов</t>
  </si>
  <si>
    <t>Межбюджетные трансферты</t>
  </si>
  <si>
    <t>Распределение бюджетных ассигнований бюджета городского поселения - город Кашин Кашинского района Тверской области по разделам и подразделам, целевым статьям и видам расходов классификации расходов бюджета на 2016 год</t>
  </si>
  <si>
    <t xml:space="preserve">                                                                                                             "Приложение № 8</t>
  </si>
  <si>
    <t>Отдельные мероприятия, не включенные в муниципальные программы</t>
  </si>
  <si>
    <t xml:space="preserve"> Межбюджетные трансферты общего характера  бюджетам бюджетной системы Российской Федерации </t>
  </si>
  <si>
    <t xml:space="preserve">                                                                                                         Приложение № 5   </t>
  </si>
  <si>
    <t>".</t>
  </si>
  <si>
    <t xml:space="preserve">                                                                                                           от 20.12.2016 №37</t>
  </si>
</sst>
</file>

<file path=xl/styles.xml><?xml version="1.0" encoding="utf-8"?>
<styleSheet xmlns="http://schemas.openxmlformats.org/spreadsheetml/2006/main">
  <fonts count="16">
    <font>
      <sz val="11"/>
      <name val="Calibri"/>
      <family val="2"/>
    </font>
    <font>
      <b/>
      <sz val="11"/>
      <name val="Calibri"/>
      <family val="2"/>
    </font>
    <font>
      <sz val="10"/>
      <color indexed="8"/>
      <name val="Arial Cyr"/>
      <family val="2"/>
    </font>
    <font>
      <sz val="11"/>
      <name val="Calibri"/>
      <family val="2"/>
    </font>
    <font>
      <sz val="11"/>
      <name val="Times New Roman"/>
      <family val="1"/>
      <charset val="204"/>
    </font>
    <font>
      <sz val="10"/>
      <color indexed="8"/>
      <name val="Times New Roman"/>
      <family val="1"/>
      <charset val="204"/>
    </font>
    <font>
      <b/>
      <sz val="10"/>
      <color indexed="8"/>
      <name val="Times New Roman"/>
      <family val="1"/>
      <charset val="204"/>
    </font>
    <font>
      <b/>
      <sz val="11"/>
      <name val="Times New Roman"/>
      <family val="1"/>
      <charset val="204"/>
    </font>
    <font>
      <b/>
      <sz val="10"/>
      <name val="Times New Roman"/>
      <family val="1"/>
      <charset val="204"/>
    </font>
    <font>
      <sz val="10"/>
      <name val="Times New Roman"/>
      <family val="1"/>
      <charset val="204"/>
    </font>
    <font>
      <b/>
      <sz val="12"/>
      <name val="Calibri"/>
      <family val="2"/>
    </font>
    <font>
      <sz val="10"/>
      <name val="Calibri"/>
      <family val="2"/>
    </font>
    <font>
      <sz val="14"/>
      <name val="Times New Roman"/>
      <family val="1"/>
      <charset val="204"/>
    </font>
    <font>
      <sz val="10"/>
      <color rgb="FF000000"/>
      <name val="Arial Cyr"/>
      <family val="2"/>
    </font>
    <font>
      <b/>
      <sz val="12"/>
      <color rgb="FF000000"/>
      <name val="Arial Cyr"/>
      <family val="2"/>
    </font>
    <font>
      <b/>
      <sz val="10"/>
      <color rgb="FF000000"/>
      <name val="Arial Cyr"/>
      <family val="2"/>
    </font>
  </fonts>
  <fills count="6">
    <fill>
      <patternFill patternType="none"/>
    </fill>
    <fill>
      <patternFill patternType="gray125"/>
    </fill>
    <fill>
      <patternFill patternType="solid">
        <fgColor rgb="FFC0C0C0"/>
      </patternFill>
    </fill>
    <fill>
      <patternFill patternType="solid">
        <fgColor rgb="FFFFFF99"/>
      </patternFill>
    </fill>
    <fill>
      <patternFill patternType="solid">
        <fgColor rgb="FFCCFFFF"/>
      </patternFill>
    </fill>
    <fill>
      <patternFill patternType="solid">
        <fgColor rgb="FFFFFFCC"/>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8"/>
      </left>
      <right style="thin">
        <color indexed="8"/>
      </right>
      <top style="thin">
        <color indexed="8"/>
      </top>
      <bottom/>
      <diagonal/>
    </border>
    <border>
      <left/>
      <right/>
      <top style="thin">
        <color indexed="64"/>
      </top>
      <bottom/>
      <diagonal/>
    </border>
    <border>
      <left/>
      <right/>
      <top/>
      <bottom style="thin">
        <color rgb="FF000000"/>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right/>
      <top style="thin">
        <color rgb="FF000000"/>
      </top>
      <bottom style="thin">
        <color rgb="FF000000"/>
      </bottom>
      <diagonal/>
    </border>
  </borders>
  <cellStyleXfs count="53">
    <xf numFmtId="0" fontId="0" fillId="0" borderId="0"/>
    <xf numFmtId="0" fontId="3" fillId="0" borderId="0"/>
    <xf numFmtId="0" fontId="3" fillId="0" borderId="0"/>
    <xf numFmtId="0" fontId="13" fillId="0" borderId="0"/>
    <xf numFmtId="0" fontId="13" fillId="0" borderId="0"/>
    <xf numFmtId="0" fontId="3" fillId="0" borderId="0"/>
    <xf numFmtId="0" fontId="13" fillId="2" borderId="0"/>
    <xf numFmtId="0" fontId="13" fillId="0" borderId="0">
      <alignment wrapText="1"/>
    </xf>
    <xf numFmtId="0" fontId="13" fillId="0" borderId="0"/>
    <xf numFmtId="0" fontId="14" fillId="0" borderId="0">
      <alignment horizontal="center"/>
    </xf>
    <xf numFmtId="0" fontId="14" fillId="0" borderId="0">
      <alignment horizontal="center" wrapText="1"/>
    </xf>
    <xf numFmtId="0" fontId="13" fillId="0" borderId="0">
      <alignment horizontal="right"/>
    </xf>
    <xf numFmtId="0" fontId="14" fillId="0" borderId="0">
      <alignment horizontal="center"/>
    </xf>
    <xf numFmtId="0" fontId="13" fillId="2" borderId="4"/>
    <xf numFmtId="0" fontId="13" fillId="0" borderId="0">
      <alignment horizontal="right"/>
    </xf>
    <xf numFmtId="0" fontId="13" fillId="0" borderId="5">
      <alignment horizontal="center" vertical="center" wrapText="1"/>
    </xf>
    <xf numFmtId="0" fontId="13" fillId="2" borderId="4"/>
    <xf numFmtId="0" fontId="13" fillId="2" borderId="6"/>
    <xf numFmtId="0" fontId="13" fillId="0" borderId="5">
      <alignment horizontal="center" vertical="center" wrapText="1"/>
    </xf>
    <xf numFmtId="0" fontId="13" fillId="2" borderId="0">
      <alignment shrinkToFit="1"/>
    </xf>
    <xf numFmtId="0" fontId="13" fillId="2" borderId="7"/>
    <xf numFmtId="0" fontId="15" fillId="0" borderId="6">
      <alignment horizontal="right"/>
    </xf>
    <xf numFmtId="49" fontId="13" fillId="0" borderId="5">
      <alignment horizontal="left" vertical="top" wrapText="1" indent="2"/>
    </xf>
    <xf numFmtId="4" fontId="15" fillId="3" borderId="6">
      <alignment horizontal="right" vertical="top" shrinkToFit="1"/>
    </xf>
    <xf numFmtId="49" fontId="13" fillId="0" borderId="5">
      <alignment horizontal="center" vertical="top" shrinkToFit="1"/>
    </xf>
    <xf numFmtId="4" fontId="15" fillId="4" borderId="6">
      <alignment horizontal="right" vertical="top" shrinkToFit="1"/>
    </xf>
    <xf numFmtId="4" fontId="13" fillId="0" borderId="5">
      <alignment horizontal="right" vertical="top" shrinkToFit="1"/>
    </xf>
    <xf numFmtId="0" fontId="13" fillId="0" borderId="0">
      <alignment horizontal="left" wrapText="1"/>
    </xf>
    <xf numFmtId="10" fontId="13" fillId="0" borderId="5">
      <alignment horizontal="right" vertical="top" shrinkToFit="1"/>
    </xf>
    <xf numFmtId="0" fontId="15" fillId="0" borderId="5">
      <alignment vertical="top" wrapText="1"/>
    </xf>
    <xf numFmtId="0" fontId="13" fillId="2" borderId="7">
      <alignment shrinkToFit="1"/>
    </xf>
    <xf numFmtId="49" fontId="13" fillId="0" borderId="5">
      <alignment horizontal="center" vertical="top" shrinkToFit="1"/>
    </xf>
    <xf numFmtId="0" fontId="15" fillId="0" borderId="5">
      <alignment horizontal="left"/>
    </xf>
    <xf numFmtId="4" fontId="15" fillId="3" borderId="5">
      <alignment horizontal="right" vertical="top" shrinkToFit="1"/>
    </xf>
    <xf numFmtId="4" fontId="15" fillId="5" borderId="5">
      <alignment horizontal="right" vertical="top" shrinkToFit="1"/>
    </xf>
    <xf numFmtId="4" fontId="15" fillId="4" borderId="5">
      <alignment horizontal="right" vertical="top" shrinkToFit="1"/>
    </xf>
    <xf numFmtId="10" fontId="15" fillId="5" borderId="5">
      <alignment horizontal="right" vertical="top" shrinkToFit="1"/>
    </xf>
    <xf numFmtId="0" fontId="13" fillId="2" borderId="7"/>
    <xf numFmtId="0" fontId="13" fillId="2" borderId="6"/>
    <xf numFmtId="0" fontId="13" fillId="2" borderId="7">
      <alignment horizontal="center"/>
    </xf>
    <xf numFmtId="0" fontId="13" fillId="0" borderId="0">
      <alignment horizontal="left" wrapText="1"/>
    </xf>
    <xf numFmtId="4" fontId="15" fillId="0" borderId="5">
      <alignment horizontal="right" vertical="top" shrinkToFit="1"/>
    </xf>
    <xf numFmtId="0" fontId="15" fillId="0" borderId="5">
      <alignment vertical="top" wrapText="1"/>
    </xf>
    <xf numFmtId="49" fontId="13" fillId="0" borderId="5">
      <alignment horizontal="left" vertical="top" wrapText="1" indent="2"/>
    </xf>
    <xf numFmtId="4" fontId="15" fillId="4" borderId="5">
      <alignment horizontal="right" vertical="top" shrinkToFit="1"/>
    </xf>
    <xf numFmtId="4" fontId="13" fillId="0" borderId="5">
      <alignment horizontal="right" vertical="top" shrinkToFit="1"/>
    </xf>
    <xf numFmtId="10" fontId="15" fillId="4" borderId="5">
      <alignment horizontal="right" vertical="top" shrinkToFit="1"/>
    </xf>
    <xf numFmtId="0" fontId="13" fillId="2" borderId="7">
      <alignment shrinkToFit="1"/>
    </xf>
    <xf numFmtId="0" fontId="13" fillId="2" borderId="7">
      <alignment horizontal="center"/>
    </xf>
    <xf numFmtId="0" fontId="13" fillId="2" borderId="6">
      <alignment horizontal="center"/>
    </xf>
    <xf numFmtId="0" fontId="13" fillId="2" borderId="7">
      <alignment horizontal="left"/>
    </xf>
    <xf numFmtId="0" fontId="13" fillId="2" borderId="6">
      <alignment horizontal="center"/>
    </xf>
    <xf numFmtId="0" fontId="13" fillId="2" borderId="6">
      <alignment horizontal="left"/>
    </xf>
  </cellStyleXfs>
  <cellXfs count="32">
    <xf numFmtId="0" fontId="0" fillId="0" borderId="0" xfId="0"/>
    <xf numFmtId="0" fontId="9" fillId="0" borderId="0" xfId="0" applyFont="1" applyFill="1" applyAlignment="1" applyProtection="1">
      <alignment horizontal="right"/>
      <protection locked="0"/>
    </xf>
    <xf numFmtId="0" fontId="0" fillId="0" borderId="0" xfId="0" applyFill="1" applyProtection="1">
      <protection locked="0"/>
    </xf>
    <xf numFmtId="0" fontId="11" fillId="0" borderId="0" xfId="0" applyFont="1" applyFill="1" applyAlignment="1">
      <alignment horizontal="right"/>
    </xf>
    <xf numFmtId="0" fontId="13" fillId="0" borderId="0" xfId="8" applyNumberFormat="1" applyFill="1" applyProtection="1">
      <protection locked="0"/>
    </xf>
    <xf numFmtId="0" fontId="5" fillId="0" borderId="0" xfId="7" applyFont="1" applyFill="1" applyAlignment="1">
      <alignment horizontal="right" wrapText="1"/>
    </xf>
    <xf numFmtId="0" fontId="5" fillId="0" borderId="0" xfId="7" applyFont="1" applyFill="1">
      <alignment wrapText="1"/>
    </xf>
    <xf numFmtId="0" fontId="10" fillId="0" borderId="0" xfId="0" applyFont="1" applyFill="1" applyAlignment="1">
      <alignment horizontal="center" vertical="center" wrapText="1"/>
    </xf>
    <xf numFmtId="0" fontId="8" fillId="0" borderId="1" xfId="0" applyFont="1" applyFill="1" applyBorder="1" applyAlignment="1" applyProtection="1">
      <alignment horizontal="center" vertical="center"/>
      <protection locked="0"/>
    </xf>
    <xf numFmtId="0" fontId="9" fillId="0" borderId="1" xfId="0" applyFont="1" applyFill="1" applyBorder="1" applyAlignment="1" applyProtection="1">
      <alignment horizontal="center" vertical="center"/>
      <protection locked="0"/>
    </xf>
    <xf numFmtId="0" fontId="4" fillId="0" borderId="1" xfId="0" applyFont="1" applyFill="1" applyBorder="1" applyProtection="1">
      <protection locked="0"/>
    </xf>
    <xf numFmtId="0" fontId="7" fillId="0" borderId="1" xfId="0" applyFont="1" applyFill="1" applyBorder="1" applyAlignment="1" applyProtection="1">
      <alignment horizontal="center"/>
      <protection locked="0"/>
    </xf>
    <xf numFmtId="4" fontId="8" fillId="0" borderId="1" xfId="0" applyNumberFormat="1" applyFont="1" applyFill="1" applyBorder="1" applyAlignment="1" applyProtection="1">
      <alignment horizontal="center"/>
      <protection locked="0"/>
    </xf>
    <xf numFmtId="49" fontId="6" fillId="0" borderId="5" xfId="31" applyNumberFormat="1" applyFont="1" applyFill="1" applyProtection="1">
      <alignment horizontal="center" vertical="top" shrinkToFit="1"/>
    </xf>
    <xf numFmtId="0" fontId="6" fillId="0" borderId="5" xfId="29" applyNumberFormat="1" applyFont="1" applyFill="1" applyProtection="1">
      <alignment vertical="top" wrapText="1"/>
    </xf>
    <xf numFmtId="4" fontId="6" fillId="0" borderId="5" xfId="33" applyNumberFormat="1" applyFont="1" applyFill="1" applyAlignment="1" applyProtection="1">
      <alignment horizontal="center" vertical="top" shrinkToFit="1"/>
    </xf>
    <xf numFmtId="0" fontId="1" fillId="0" borderId="0" xfId="0" applyFont="1" applyFill="1" applyProtection="1">
      <protection locked="0"/>
    </xf>
    <xf numFmtId="49" fontId="5" fillId="0" borderId="5" xfId="31" applyNumberFormat="1" applyFont="1" applyFill="1" applyProtection="1">
      <alignment horizontal="center" vertical="top" shrinkToFit="1"/>
    </xf>
    <xf numFmtId="0" fontId="5" fillId="0" borderId="5" xfId="29" applyNumberFormat="1" applyFont="1" applyFill="1" applyProtection="1">
      <alignment vertical="top" wrapText="1"/>
    </xf>
    <xf numFmtId="4" fontId="5" fillId="0" borderId="5" xfId="33" applyNumberFormat="1" applyFont="1" applyFill="1" applyAlignment="1" applyProtection="1">
      <alignment horizontal="center" vertical="top" shrinkToFit="1"/>
    </xf>
    <xf numFmtId="0" fontId="0" fillId="0" borderId="0" xfId="0" applyFont="1" applyFill="1" applyProtection="1">
      <protection locked="0"/>
    </xf>
    <xf numFmtId="49" fontId="5" fillId="0" borderId="2" xfId="31" applyNumberFormat="1" applyFont="1" applyFill="1" applyBorder="1" applyProtection="1">
      <alignment horizontal="center" vertical="top" shrinkToFit="1"/>
    </xf>
    <xf numFmtId="0" fontId="5" fillId="0" borderId="2" xfId="29" applyNumberFormat="1" applyFont="1" applyFill="1" applyBorder="1" applyProtection="1">
      <alignment vertical="top" wrapText="1"/>
    </xf>
    <xf numFmtId="49" fontId="5" fillId="0" borderId="1" xfId="31" applyNumberFormat="1" applyFont="1" applyFill="1" applyBorder="1" applyProtection="1">
      <alignment horizontal="center" vertical="top" shrinkToFit="1"/>
    </xf>
    <xf numFmtId="0" fontId="5" fillId="0" borderId="1" xfId="29" applyNumberFormat="1" applyFont="1" applyFill="1" applyBorder="1" applyProtection="1">
      <alignment vertical="top" wrapText="1"/>
    </xf>
    <xf numFmtId="0" fontId="4" fillId="0" borderId="0" xfId="0" applyFont="1" applyFill="1" applyProtection="1">
      <protection locked="0"/>
    </xf>
    <xf numFmtId="0" fontId="5" fillId="0" borderId="0" xfId="7" applyFont="1" applyFill="1" applyAlignment="1">
      <alignment horizontal="right"/>
    </xf>
    <xf numFmtId="0" fontId="12" fillId="0" borderId="0" xfId="0" applyFont="1" applyFill="1" applyAlignment="1">
      <alignment horizontal="center" vertical="center" wrapText="1"/>
    </xf>
    <xf numFmtId="0" fontId="2" fillId="0" borderId="3" xfId="0" applyNumberFormat="1" applyFont="1" applyFill="1" applyBorder="1" applyAlignment="1" applyProtection="1">
      <alignment horizontal="right" wrapText="1"/>
    </xf>
    <xf numFmtId="0" fontId="9" fillId="0" borderId="0" xfId="0" applyFont="1" applyFill="1" applyAlignment="1" applyProtection="1">
      <alignment horizontal="right"/>
      <protection locked="0"/>
    </xf>
    <xf numFmtId="0" fontId="11" fillId="0" borderId="0" xfId="0" applyFont="1" applyFill="1" applyAlignment="1">
      <alignment horizontal="right"/>
    </xf>
    <xf numFmtId="0" fontId="5" fillId="0" borderId="0" xfId="7" applyFont="1" applyFill="1" applyAlignment="1">
      <alignment horizontal="right"/>
    </xf>
  </cellXfs>
  <cellStyles count="53">
    <cellStyle name="br" xfId="1"/>
    <cellStyle name="col" xfId="2"/>
    <cellStyle name="style0" xfId="3"/>
    <cellStyle name="td" xfId="4"/>
    <cellStyle name="tr" xfId="5"/>
    <cellStyle name="xl21" xfId="6"/>
    <cellStyle name="xl22" xfId="7"/>
    <cellStyle name="xl23" xfId="8"/>
    <cellStyle name="xl24" xfId="9"/>
    <cellStyle name="xl24 2" xfId="10"/>
    <cellStyle name="xl25" xfId="11"/>
    <cellStyle name="xl25 2" xfId="12"/>
    <cellStyle name="xl26" xfId="13"/>
    <cellStyle name="xl26 2" xfId="14"/>
    <cellStyle name="xl27" xfId="15"/>
    <cellStyle name="xl27 2" xfId="16"/>
    <cellStyle name="xl28" xfId="17"/>
    <cellStyle name="xl28 2" xfId="18"/>
    <cellStyle name="xl29" xfId="19"/>
    <cellStyle name="xl29 2" xfId="20"/>
    <cellStyle name="xl30" xfId="21"/>
    <cellStyle name="xl30 2" xfId="22"/>
    <cellStyle name="xl31" xfId="23"/>
    <cellStyle name="xl31 2" xfId="24"/>
    <cellStyle name="xl32" xfId="25"/>
    <cellStyle name="xl32 2" xfId="26"/>
    <cellStyle name="xl33" xfId="27"/>
    <cellStyle name="xl33 2" xfId="28"/>
    <cellStyle name="xl34" xfId="29"/>
    <cellStyle name="xl34 2" xfId="30"/>
    <cellStyle name="xl35" xfId="31"/>
    <cellStyle name="xl35 2" xfId="32"/>
    <cellStyle name="xl36" xfId="33"/>
    <cellStyle name="xl36 2" xfId="34"/>
    <cellStyle name="xl37" xfId="35"/>
    <cellStyle name="xl37 2" xfId="36"/>
    <cellStyle name="xl38" xfId="37"/>
    <cellStyle name="xl38 2" xfId="38"/>
    <cellStyle name="xl39" xfId="39"/>
    <cellStyle name="xl39 2" xfId="40"/>
    <cellStyle name="xl40" xfId="41"/>
    <cellStyle name="xl40 2" xfId="42"/>
    <cellStyle name="xl41" xfId="43"/>
    <cellStyle name="xl41 2" xfId="44"/>
    <cellStyle name="xl42" xfId="45"/>
    <cellStyle name="xl42 2" xfId="46"/>
    <cellStyle name="xl43" xfId="47"/>
    <cellStyle name="xl43 2" xfId="48"/>
    <cellStyle name="xl44" xfId="49"/>
    <cellStyle name="xl44 2" xfId="50"/>
    <cellStyle name="xl45" xfId="51"/>
    <cellStyle name="xl46" xfId="52"/>
    <cellStyle name="Обычный" xfId="0" builtinId="0"/>
  </cellStyles>
  <dxfs count="0"/>
  <tableStyles count="0"/>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codeName="Лист1">
    <pageSetUpPr autoPageBreaks="0" fitToPage="1"/>
  </sheetPr>
  <dimension ref="A1:Q72"/>
  <sheetViews>
    <sheetView tabSelected="1" workbookViewId="0">
      <selection activeCell="D6" sqref="D6:J6"/>
    </sheetView>
  </sheetViews>
  <sheetFormatPr defaultColWidth="9.109375" defaultRowHeight="14.4" outlineLevelRow="6"/>
  <cols>
    <col min="1" max="1" width="7.6640625" style="25" customWidth="1"/>
    <col min="2" max="2" width="11.5546875" style="25" customWidth="1"/>
    <col min="3" max="3" width="7.6640625" style="25" customWidth="1"/>
    <col min="4" max="4" width="51.44140625" style="25" customWidth="1"/>
    <col min="5" max="9" width="9.109375" style="25" hidden="1" customWidth="1"/>
    <col min="10" max="10" width="14.33203125" style="25" customWidth="1"/>
    <col min="11" max="16384" width="9.109375" style="2"/>
  </cols>
  <sheetData>
    <row r="1" spans="1:17">
      <c r="A1" s="1"/>
      <c r="B1" s="1"/>
      <c r="C1" s="1"/>
      <c r="D1" s="29" t="s">
        <v>76</v>
      </c>
      <c r="E1" s="30"/>
      <c r="F1" s="30"/>
      <c r="G1" s="30"/>
      <c r="H1" s="30"/>
      <c r="I1" s="30"/>
      <c r="J1" s="30"/>
    </row>
    <row r="2" spans="1:17">
      <c r="A2" s="1"/>
      <c r="B2" s="1"/>
      <c r="C2" s="1"/>
      <c r="D2" s="29" t="s">
        <v>55</v>
      </c>
      <c r="E2" s="30"/>
      <c r="F2" s="30"/>
      <c r="G2" s="30"/>
      <c r="H2" s="30"/>
      <c r="I2" s="30"/>
      <c r="J2" s="30"/>
    </row>
    <row r="3" spans="1:17">
      <c r="A3" s="1"/>
      <c r="B3" s="1"/>
      <c r="C3" s="1"/>
      <c r="D3" s="29" t="s">
        <v>56</v>
      </c>
      <c r="E3" s="30"/>
      <c r="F3" s="30"/>
      <c r="G3" s="30"/>
      <c r="H3" s="30"/>
      <c r="I3" s="30"/>
      <c r="J3" s="30"/>
    </row>
    <row r="4" spans="1:17">
      <c r="A4" s="1"/>
      <c r="B4" s="1"/>
      <c r="C4" s="1"/>
      <c r="D4" s="29" t="s">
        <v>78</v>
      </c>
      <c r="E4" s="30"/>
      <c r="F4" s="30"/>
      <c r="G4" s="30"/>
      <c r="H4" s="30"/>
      <c r="I4" s="30"/>
      <c r="J4" s="30"/>
    </row>
    <row r="5" spans="1:17">
      <c r="A5" s="1"/>
      <c r="B5" s="1"/>
      <c r="C5" s="1"/>
      <c r="D5" s="1"/>
      <c r="E5" s="3"/>
      <c r="F5" s="3"/>
      <c r="G5" s="3"/>
      <c r="H5" s="3"/>
      <c r="I5" s="3"/>
      <c r="J5" s="3"/>
    </row>
    <row r="6" spans="1:17">
      <c r="A6" s="1"/>
      <c r="B6" s="1"/>
      <c r="C6" s="1"/>
      <c r="D6" s="29" t="s">
        <v>73</v>
      </c>
      <c r="E6" s="30"/>
      <c r="F6" s="30"/>
      <c r="G6" s="30"/>
      <c r="H6" s="30"/>
      <c r="I6" s="30"/>
      <c r="J6" s="30"/>
    </row>
    <row r="7" spans="1:17" ht="15" customHeight="1">
      <c r="A7" s="5"/>
      <c r="B7" s="5"/>
      <c r="C7" s="5"/>
      <c r="D7" s="31" t="s">
        <v>57</v>
      </c>
      <c r="E7" s="31"/>
      <c r="F7" s="31"/>
      <c r="G7" s="31"/>
      <c r="H7" s="31"/>
      <c r="I7" s="31"/>
      <c r="J7" s="31"/>
      <c r="K7" s="4"/>
      <c r="L7" s="4"/>
      <c r="M7" s="4"/>
      <c r="N7" s="4"/>
      <c r="O7" s="4"/>
      <c r="P7" s="4"/>
      <c r="Q7" s="4"/>
    </row>
    <row r="8" spans="1:17" ht="15" customHeight="1">
      <c r="A8" s="5"/>
      <c r="B8" s="5"/>
      <c r="C8" s="5"/>
      <c r="D8" s="31" t="s">
        <v>58</v>
      </c>
      <c r="E8" s="31"/>
      <c r="F8" s="31"/>
      <c r="G8" s="31"/>
      <c r="H8" s="31"/>
      <c r="I8" s="31"/>
      <c r="J8" s="31"/>
      <c r="K8" s="4"/>
      <c r="L8" s="4"/>
      <c r="M8" s="4"/>
      <c r="N8" s="4"/>
      <c r="O8" s="4"/>
      <c r="P8" s="4"/>
      <c r="Q8" s="4"/>
    </row>
    <row r="9" spans="1:17" ht="15" customHeight="1">
      <c r="A9" s="5"/>
      <c r="B9" s="5"/>
      <c r="C9" s="5"/>
      <c r="D9" s="31" t="s">
        <v>59</v>
      </c>
      <c r="E9" s="31"/>
      <c r="F9" s="31"/>
      <c r="G9" s="31"/>
      <c r="H9" s="31"/>
      <c r="I9" s="31"/>
      <c r="J9" s="31"/>
      <c r="K9" s="4"/>
      <c r="L9" s="4"/>
      <c r="M9" s="4"/>
      <c r="N9" s="4"/>
      <c r="O9" s="4"/>
      <c r="P9" s="4"/>
      <c r="Q9" s="4"/>
    </row>
    <row r="10" spans="1:17" ht="15" customHeight="1">
      <c r="A10" s="5"/>
      <c r="B10" s="5"/>
      <c r="C10" s="5"/>
      <c r="D10" s="31" t="s">
        <v>60</v>
      </c>
      <c r="E10" s="31"/>
      <c r="F10" s="31"/>
      <c r="G10" s="31"/>
      <c r="H10" s="31"/>
      <c r="I10" s="31"/>
      <c r="J10" s="31"/>
      <c r="K10" s="4"/>
      <c r="L10" s="4"/>
      <c r="M10" s="4"/>
      <c r="N10" s="4"/>
      <c r="O10" s="4"/>
      <c r="P10" s="4"/>
      <c r="Q10" s="4"/>
    </row>
    <row r="11" spans="1:17" ht="15" customHeight="1">
      <c r="A11" s="5"/>
      <c r="B11" s="5"/>
      <c r="C11" s="5"/>
      <c r="D11" s="26"/>
      <c r="E11" s="26"/>
      <c r="F11" s="26"/>
      <c r="G11" s="26"/>
      <c r="H11" s="26"/>
      <c r="I11" s="26"/>
      <c r="J11" s="26"/>
      <c r="K11" s="4"/>
      <c r="L11" s="4"/>
      <c r="M11" s="4"/>
      <c r="N11" s="4"/>
      <c r="O11" s="4"/>
      <c r="P11" s="4"/>
      <c r="Q11" s="4"/>
    </row>
    <row r="12" spans="1:17" ht="15" customHeight="1">
      <c r="A12" s="5"/>
      <c r="B12" s="5"/>
      <c r="C12" s="5"/>
      <c r="D12" s="26"/>
      <c r="E12" s="26"/>
      <c r="F12" s="26"/>
      <c r="G12" s="26"/>
      <c r="H12" s="26"/>
      <c r="I12" s="26"/>
      <c r="J12" s="26"/>
      <c r="K12" s="4"/>
      <c r="L12" s="4"/>
      <c r="M12" s="4"/>
      <c r="N12" s="4"/>
      <c r="O12" s="4"/>
      <c r="P12" s="4"/>
      <c r="Q12" s="4"/>
    </row>
    <row r="13" spans="1:17" ht="15" customHeight="1">
      <c r="A13" s="6"/>
      <c r="B13" s="6"/>
      <c r="C13" s="6"/>
      <c r="D13" s="6"/>
      <c r="E13" s="6"/>
      <c r="F13" s="6"/>
      <c r="G13" s="6"/>
      <c r="H13" s="6"/>
      <c r="I13" s="6"/>
      <c r="J13" s="6"/>
      <c r="K13" s="4"/>
      <c r="L13" s="4"/>
      <c r="M13" s="4"/>
      <c r="N13" s="4"/>
      <c r="O13" s="4"/>
      <c r="P13" s="4"/>
      <c r="Q13" s="4"/>
    </row>
    <row r="14" spans="1:17" ht="15" customHeight="1">
      <c r="A14" s="27" t="s">
        <v>72</v>
      </c>
      <c r="B14" s="27"/>
      <c r="C14" s="27"/>
      <c r="D14" s="27"/>
      <c r="E14" s="27"/>
      <c r="F14" s="27"/>
      <c r="G14" s="27"/>
      <c r="H14" s="27"/>
      <c r="I14" s="27"/>
      <c r="J14" s="27"/>
      <c r="K14" s="7"/>
      <c r="L14" s="7"/>
      <c r="M14" s="7"/>
      <c r="N14" s="7"/>
      <c r="O14" s="7"/>
      <c r="P14" s="4"/>
      <c r="Q14" s="4"/>
    </row>
    <row r="15" spans="1:17" ht="15" customHeight="1">
      <c r="A15" s="27"/>
      <c r="B15" s="27"/>
      <c r="C15" s="27"/>
      <c r="D15" s="27"/>
      <c r="E15" s="27"/>
      <c r="F15" s="27"/>
      <c r="G15" s="27"/>
      <c r="H15" s="27"/>
      <c r="I15" s="27"/>
      <c r="J15" s="27"/>
      <c r="K15" s="7"/>
      <c r="L15" s="7"/>
      <c r="M15" s="7"/>
      <c r="N15" s="7"/>
      <c r="O15" s="7"/>
      <c r="P15" s="4"/>
      <c r="Q15" s="4"/>
    </row>
    <row r="16" spans="1:17" ht="56.25" customHeight="1">
      <c r="A16" s="27"/>
      <c r="B16" s="27"/>
      <c r="C16" s="27"/>
      <c r="D16" s="27"/>
      <c r="E16" s="27"/>
      <c r="F16" s="27"/>
      <c r="G16" s="27"/>
      <c r="H16" s="27"/>
      <c r="I16" s="27"/>
      <c r="J16" s="27"/>
      <c r="K16" s="7"/>
      <c r="L16" s="7"/>
      <c r="M16" s="7"/>
      <c r="N16" s="7"/>
      <c r="O16" s="7"/>
      <c r="P16" s="4"/>
      <c r="Q16" s="4"/>
    </row>
    <row r="18" spans="1:10" ht="38.25" customHeight="1">
      <c r="A18" s="8" t="s">
        <v>51</v>
      </c>
      <c r="B18" s="8" t="s">
        <v>52</v>
      </c>
      <c r="C18" s="8" t="s">
        <v>63</v>
      </c>
      <c r="D18" s="8" t="s">
        <v>53</v>
      </c>
      <c r="E18" s="8"/>
      <c r="F18" s="8"/>
      <c r="G18" s="8"/>
      <c r="H18" s="8"/>
      <c r="I18" s="8"/>
      <c r="J18" s="8" t="s">
        <v>54</v>
      </c>
    </row>
    <row r="19" spans="1:10" ht="10.95" customHeight="1">
      <c r="A19" s="9">
        <v>1</v>
      </c>
      <c r="B19" s="9">
        <v>2</v>
      </c>
      <c r="C19" s="9">
        <v>3</v>
      </c>
      <c r="D19" s="9">
        <v>4</v>
      </c>
      <c r="E19" s="9"/>
      <c r="F19" s="9"/>
      <c r="G19" s="9"/>
      <c r="H19" s="9"/>
      <c r="I19" s="9"/>
      <c r="J19" s="9">
        <v>5</v>
      </c>
    </row>
    <row r="20" spans="1:10">
      <c r="A20" s="10"/>
      <c r="B20" s="10"/>
      <c r="C20" s="10"/>
      <c r="D20" s="11" t="s">
        <v>50</v>
      </c>
      <c r="E20" s="10"/>
      <c r="F20" s="10"/>
      <c r="G20" s="10"/>
      <c r="H20" s="10"/>
      <c r="I20" s="10"/>
      <c r="J20" s="12">
        <f>J21+J39+J50+J66</f>
        <v>43872.880000000005</v>
      </c>
    </row>
    <row r="21" spans="1:10" s="16" customFormat="1" outlineLevel="1">
      <c r="A21" s="13" t="s">
        <v>0</v>
      </c>
      <c r="B21" s="13"/>
      <c r="C21" s="13"/>
      <c r="D21" s="14" t="s">
        <v>26</v>
      </c>
      <c r="E21" s="13"/>
      <c r="F21" s="13"/>
      <c r="G21" s="13"/>
      <c r="H21" s="13"/>
      <c r="I21" s="13"/>
      <c r="J21" s="15">
        <f>J22+J30</f>
        <v>815.95</v>
      </c>
    </row>
    <row r="22" spans="1:10" s="20" customFormat="1" ht="39.6" outlineLevel="2">
      <c r="A22" s="17" t="s">
        <v>20</v>
      </c>
      <c r="B22" s="17"/>
      <c r="C22" s="17"/>
      <c r="D22" s="18" t="s">
        <v>36</v>
      </c>
      <c r="E22" s="17"/>
      <c r="F22" s="17"/>
      <c r="G22" s="17"/>
      <c r="H22" s="17"/>
      <c r="I22" s="17"/>
      <c r="J22" s="19">
        <v>649.20000000000005</v>
      </c>
    </row>
    <row r="23" spans="1:10" s="20" customFormat="1" outlineLevel="3">
      <c r="A23" s="17" t="s">
        <v>20</v>
      </c>
      <c r="B23" s="17" t="s">
        <v>2</v>
      </c>
      <c r="C23" s="17"/>
      <c r="D23" s="18" t="s">
        <v>30</v>
      </c>
      <c r="E23" s="17"/>
      <c r="F23" s="17"/>
      <c r="G23" s="17"/>
      <c r="H23" s="17"/>
      <c r="I23" s="17"/>
      <c r="J23" s="19">
        <v>649.20000000000005</v>
      </c>
    </row>
    <row r="24" spans="1:10" s="20" customFormat="1" ht="26.4" outlineLevel="4">
      <c r="A24" s="17" t="s">
        <v>20</v>
      </c>
      <c r="B24" s="17" t="s">
        <v>3</v>
      </c>
      <c r="C24" s="17"/>
      <c r="D24" s="18" t="s">
        <v>37</v>
      </c>
      <c r="E24" s="17"/>
      <c r="F24" s="17"/>
      <c r="G24" s="17"/>
      <c r="H24" s="17"/>
      <c r="I24" s="17"/>
      <c r="J24" s="19">
        <v>649.20000000000005</v>
      </c>
    </row>
    <row r="25" spans="1:10" s="20" customFormat="1" ht="39.6" outlineLevel="5">
      <c r="A25" s="17" t="s">
        <v>20</v>
      </c>
      <c r="B25" s="17" t="s">
        <v>21</v>
      </c>
      <c r="C25" s="17"/>
      <c r="D25" s="18" t="s">
        <v>45</v>
      </c>
      <c r="E25" s="17"/>
      <c r="F25" s="17"/>
      <c r="G25" s="17"/>
      <c r="H25" s="17"/>
      <c r="I25" s="17"/>
      <c r="J25" s="19">
        <v>649.20000000000005</v>
      </c>
    </row>
    <row r="26" spans="1:10" ht="52.8" outlineLevel="6">
      <c r="A26" s="17" t="s">
        <v>20</v>
      </c>
      <c r="B26" s="17" t="s">
        <v>21</v>
      </c>
      <c r="C26" s="17" t="s">
        <v>22</v>
      </c>
      <c r="D26" s="18" t="s">
        <v>46</v>
      </c>
      <c r="E26" s="17"/>
      <c r="F26" s="17"/>
      <c r="G26" s="17"/>
      <c r="H26" s="17"/>
      <c r="I26" s="17"/>
      <c r="J26" s="19">
        <v>176.73</v>
      </c>
    </row>
    <row r="27" spans="1:10" ht="26.4" outlineLevel="6">
      <c r="A27" s="17" t="s">
        <v>20</v>
      </c>
      <c r="B27" s="17" t="s">
        <v>21</v>
      </c>
      <c r="C27" s="17" t="s">
        <v>23</v>
      </c>
      <c r="D27" s="18" t="s">
        <v>47</v>
      </c>
      <c r="E27" s="17"/>
      <c r="F27" s="17"/>
      <c r="G27" s="17"/>
      <c r="H27" s="17"/>
      <c r="I27" s="17"/>
      <c r="J27" s="19">
        <v>270.08999999999997</v>
      </c>
    </row>
    <row r="28" spans="1:10" outlineLevel="6">
      <c r="A28" s="17" t="s">
        <v>20</v>
      </c>
      <c r="B28" s="17" t="s">
        <v>21</v>
      </c>
      <c r="C28" s="17" t="s">
        <v>24</v>
      </c>
      <c r="D28" s="18" t="s">
        <v>48</v>
      </c>
      <c r="E28" s="17"/>
      <c r="F28" s="17"/>
      <c r="G28" s="17"/>
      <c r="H28" s="17"/>
      <c r="I28" s="17"/>
      <c r="J28" s="19">
        <v>202.02</v>
      </c>
    </row>
    <row r="29" spans="1:10" outlineLevel="6">
      <c r="A29" s="17" t="s">
        <v>20</v>
      </c>
      <c r="B29" s="17" t="s">
        <v>21</v>
      </c>
      <c r="C29" s="17" t="s">
        <v>25</v>
      </c>
      <c r="D29" s="18" t="s">
        <v>49</v>
      </c>
      <c r="E29" s="17"/>
      <c r="F29" s="17"/>
      <c r="G29" s="17"/>
      <c r="H29" s="17"/>
      <c r="I29" s="17"/>
      <c r="J29" s="19">
        <v>0.36</v>
      </c>
    </row>
    <row r="30" spans="1:10" outlineLevel="2">
      <c r="A30" s="17" t="s">
        <v>1</v>
      </c>
      <c r="B30" s="17"/>
      <c r="C30" s="17"/>
      <c r="D30" s="18" t="s">
        <v>29</v>
      </c>
      <c r="E30" s="17"/>
      <c r="F30" s="17"/>
      <c r="G30" s="17"/>
      <c r="H30" s="17"/>
      <c r="I30" s="17"/>
      <c r="J30" s="19">
        <f>165.15+1.6</f>
        <v>166.75</v>
      </c>
    </row>
    <row r="31" spans="1:10" outlineLevel="3">
      <c r="A31" s="17" t="s">
        <v>1</v>
      </c>
      <c r="B31" s="17" t="s">
        <v>2</v>
      </c>
      <c r="C31" s="17"/>
      <c r="D31" s="18" t="s">
        <v>30</v>
      </c>
      <c r="E31" s="17"/>
      <c r="F31" s="17"/>
      <c r="G31" s="17"/>
      <c r="H31" s="17"/>
      <c r="I31" s="17"/>
      <c r="J31" s="19">
        <f>165.15+1.6</f>
        <v>166.75</v>
      </c>
    </row>
    <row r="32" spans="1:10" ht="26.4" outlineLevel="4">
      <c r="A32" s="17" t="s">
        <v>1</v>
      </c>
      <c r="B32" s="17" t="s">
        <v>3</v>
      </c>
      <c r="C32" s="17"/>
      <c r="D32" s="18" t="s">
        <v>37</v>
      </c>
      <c r="E32" s="17"/>
      <c r="F32" s="17"/>
      <c r="G32" s="17"/>
      <c r="H32" s="17"/>
      <c r="I32" s="17"/>
      <c r="J32" s="19">
        <f>165.15+1.6</f>
        <v>166.75</v>
      </c>
    </row>
    <row r="33" spans="1:10" ht="52.8" outlineLevel="5">
      <c r="A33" s="17" t="s">
        <v>1</v>
      </c>
      <c r="B33" s="17" t="s">
        <v>4</v>
      </c>
      <c r="C33" s="17"/>
      <c r="D33" s="18" t="s">
        <v>38</v>
      </c>
      <c r="E33" s="17"/>
      <c r="F33" s="17"/>
      <c r="G33" s="17"/>
      <c r="H33" s="17"/>
      <c r="I33" s="17"/>
      <c r="J33" s="19">
        <v>0.15</v>
      </c>
    </row>
    <row r="34" spans="1:10" outlineLevel="6">
      <c r="A34" s="17" t="s">
        <v>1</v>
      </c>
      <c r="B34" s="17" t="s">
        <v>4</v>
      </c>
      <c r="C34" s="17" t="s">
        <v>5</v>
      </c>
      <c r="D34" s="18" t="s">
        <v>39</v>
      </c>
      <c r="E34" s="17"/>
      <c r="F34" s="17"/>
      <c r="G34" s="17"/>
      <c r="H34" s="17"/>
      <c r="I34" s="17"/>
      <c r="J34" s="19">
        <v>0.15</v>
      </c>
    </row>
    <row r="35" spans="1:10" ht="92.4" outlineLevel="6">
      <c r="A35" s="17" t="s">
        <v>1</v>
      </c>
      <c r="B35" s="17" t="s">
        <v>69</v>
      </c>
      <c r="C35" s="17"/>
      <c r="D35" s="18" t="s">
        <v>70</v>
      </c>
      <c r="E35" s="17"/>
      <c r="F35" s="17"/>
      <c r="G35" s="17"/>
      <c r="H35" s="17"/>
      <c r="I35" s="17"/>
      <c r="J35" s="19">
        <v>1.6</v>
      </c>
    </row>
    <row r="36" spans="1:10" outlineLevel="6">
      <c r="A36" s="17" t="s">
        <v>1</v>
      </c>
      <c r="B36" s="17" t="s">
        <v>69</v>
      </c>
      <c r="C36" s="17" t="s">
        <v>5</v>
      </c>
      <c r="D36" s="18" t="s">
        <v>71</v>
      </c>
      <c r="E36" s="17"/>
      <c r="F36" s="17"/>
      <c r="G36" s="17"/>
      <c r="H36" s="17"/>
      <c r="I36" s="17"/>
      <c r="J36" s="19">
        <v>1.6</v>
      </c>
    </row>
    <row r="37" spans="1:10" ht="26.4" outlineLevel="6">
      <c r="A37" s="17" t="s">
        <v>1</v>
      </c>
      <c r="B37" s="17" t="s">
        <v>6</v>
      </c>
      <c r="C37" s="17"/>
      <c r="D37" s="18" t="s">
        <v>61</v>
      </c>
      <c r="E37" s="17"/>
      <c r="F37" s="17"/>
      <c r="G37" s="17"/>
      <c r="H37" s="17"/>
      <c r="I37" s="17"/>
      <c r="J37" s="19">
        <v>165</v>
      </c>
    </row>
    <row r="38" spans="1:10" outlineLevel="5">
      <c r="A38" s="17" t="s">
        <v>1</v>
      </c>
      <c r="B38" s="17" t="s">
        <v>6</v>
      </c>
      <c r="C38" s="17" t="s">
        <v>5</v>
      </c>
      <c r="D38" s="18" t="s">
        <v>62</v>
      </c>
      <c r="E38" s="17"/>
      <c r="F38" s="17"/>
      <c r="G38" s="17"/>
      <c r="H38" s="17"/>
      <c r="I38" s="17"/>
      <c r="J38" s="19">
        <v>165</v>
      </c>
    </row>
    <row r="39" spans="1:10" s="16" customFormat="1" outlineLevel="1">
      <c r="A39" s="13" t="s">
        <v>7</v>
      </c>
      <c r="B39" s="13"/>
      <c r="C39" s="13"/>
      <c r="D39" s="14" t="s">
        <v>27</v>
      </c>
      <c r="E39" s="13"/>
      <c r="F39" s="13"/>
      <c r="G39" s="13"/>
      <c r="H39" s="13"/>
      <c r="I39" s="13"/>
      <c r="J39" s="15">
        <f>J40+J45</f>
        <v>17601.63</v>
      </c>
    </row>
    <row r="40" spans="1:10" outlineLevel="2">
      <c r="A40" s="17" t="s">
        <v>8</v>
      </c>
      <c r="B40" s="17"/>
      <c r="C40" s="17"/>
      <c r="D40" s="18" t="s">
        <v>31</v>
      </c>
      <c r="E40" s="17"/>
      <c r="F40" s="17"/>
      <c r="G40" s="17"/>
      <c r="H40" s="17"/>
      <c r="I40" s="17"/>
      <c r="J40" s="19">
        <f>16351.61+1200+0.02</f>
        <v>17551.63</v>
      </c>
    </row>
    <row r="41" spans="1:10" outlineLevel="3">
      <c r="A41" s="17" t="s">
        <v>8</v>
      </c>
      <c r="B41" s="17" t="s">
        <v>2</v>
      </c>
      <c r="C41" s="17"/>
      <c r="D41" s="18" t="s">
        <v>30</v>
      </c>
      <c r="E41" s="17"/>
      <c r="F41" s="17"/>
      <c r="G41" s="17"/>
      <c r="H41" s="17"/>
      <c r="I41" s="17"/>
      <c r="J41" s="19">
        <f>16351.61+1200+0.02</f>
        <v>17551.63</v>
      </c>
    </row>
    <row r="42" spans="1:10" ht="26.4" outlineLevel="4">
      <c r="A42" s="17" t="s">
        <v>8</v>
      </c>
      <c r="B42" s="17" t="s">
        <v>3</v>
      </c>
      <c r="C42" s="17"/>
      <c r="D42" s="18" t="s">
        <v>37</v>
      </c>
      <c r="E42" s="17"/>
      <c r="F42" s="17"/>
      <c r="G42" s="17"/>
      <c r="H42" s="17"/>
      <c r="I42" s="17"/>
      <c r="J42" s="19">
        <f>16351.61+1200+0.02</f>
        <v>17551.63</v>
      </c>
    </row>
    <row r="43" spans="1:10" outlineLevel="5">
      <c r="A43" s="17" t="s">
        <v>8</v>
      </c>
      <c r="B43" s="17" t="s">
        <v>9</v>
      </c>
      <c r="C43" s="17"/>
      <c r="D43" s="18" t="s">
        <v>40</v>
      </c>
      <c r="E43" s="17"/>
      <c r="F43" s="17"/>
      <c r="G43" s="17"/>
      <c r="H43" s="17"/>
      <c r="I43" s="17"/>
      <c r="J43" s="19">
        <f>16351.61+1200+0.02</f>
        <v>17551.63</v>
      </c>
    </row>
    <row r="44" spans="1:10" outlineLevel="6">
      <c r="A44" s="17" t="s">
        <v>8</v>
      </c>
      <c r="B44" s="17" t="s">
        <v>9</v>
      </c>
      <c r="C44" s="17" t="s">
        <v>5</v>
      </c>
      <c r="D44" s="18" t="s">
        <v>39</v>
      </c>
      <c r="E44" s="17"/>
      <c r="F44" s="17"/>
      <c r="G44" s="17"/>
      <c r="H44" s="17"/>
      <c r="I44" s="17"/>
      <c r="J44" s="19">
        <f>16351.61+1200+0.02</f>
        <v>17551.63</v>
      </c>
    </row>
    <row r="45" spans="1:10" outlineLevel="6">
      <c r="A45" s="17" t="s">
        <v>64</v>
      </c>
      <c r="B45" s="17"/>
      <c r="C45" s="17"/>
      <c r="D45" s="18" t="s">
        <v>68</v>
      </c>
      <c r="E45" s="17"/>
      <c r="F45" s="17"/>
      <c r="G45" s="17"/>
      <c r="H45" s="17"/>
      <c r="I45" s="17"/>
      <c r="J45" s="19">
        <v>50</v>
      </c>
    </row>
    <row r="46" spans="1:10" outlineLevel="6">
      <c r="A46" s="17" t="s">
        <v>64</v>
      </c>
      <c r="B46" s="17" t="s">
        <v>2</v>
      </c>
      <c r="C46" s="17"/>
      <c r="D46" s="18" t="s">
        <v>67</v>
      </c>
      <c r="E46" s="17"/>
      <c r="F46" s="17"/>
      <c r="G46" s="17"/>
      <c r="H46" s="17"/>
      <c r="I46" s="17"/>
      <c r="J46" s="19">
        <v>50</v>
      </c>
    </row>
    <row r="47" spans="1:10" ht="26.4" outlineLevel="6">
      <c r="A47" s="17" t="s">
        <v>64</v>
      </c>
      <c r="B47" s="17" t="s">
        <v>3</v>
      </c>
      <c r="C47" s="17"/>
      <c r="D47" s="18" t="s">
        <v>74</v>
      </c>
      <c r="E47" s="17"/>
      <c r="F47" s="17"/>
      <c r="G47" s="17"/>
      <c r="H47" s="17"/>
      <c r="I47" s="17"/>
      <c r="J47" s="19">
        <v>50</v>
      </c>
    </row>
    <row r="48" spans="1:10" ht="26.4" outlineLevel="6">
      <c r="A48" s="17" t="s">
        <v>64</v>
      </c>
      <c r="B48" s="17" t="s">
        <v>65</v>
      </c>
      <c r="C48" s="17"/>
      <c r="D48" s="18" t="s">
        <v>66</v>
      </c>
      <c r="E48" s="17"/>
      <c r="F48" s="17"/>
      <c r="G48" s="17"/>
      <c r="H48" s="17"/>
      <c r="I48" s="17"/>
      <c r="J48" s="19">
        <v>50</v>
      </c>
    </row>
    <row r="49" spans="1:10" outlineLevel="6">
      <c r="A49" s="17" t="s">
        <v>64</v>
      </c>
      <c r="B49" s="17" t="s">
        <v>65</v>
      </c>
      <c r="C49" s="17" t="s">
        <v>5</v>
      </c>
      <c r="D49" s="18" t="s">
        <v>39</v>
      </c>
      <c r="E49" s="17"/>
      <c r="F49" s="17"/>
      <c r="G49" s="17"/>
      <c r="H49" s="17"/>
      <c r="I49" s="17"/>
      <c r="J49" s="19">
        <v>50</v>
      </c>
    </row>
    <row r="50" spans="1:10" s="16" customFormat="1" outlineLevel="1">
      <c r="A50" s="13" t="s">
        <v>10</v>
      </c>
      <c r="B50" s="13"/>
      <c r="C50" s="13"/>
      <c r="D50" s="14" t="s">
        <v>28</v>
      </c>
      <c r="E50" s="13"/>
      <c r="F50" s="13"/>
      <c r="G50" s="13"/>
      <c r="H50" s="13"/>
      <c r="I50" s="13"/>
      <c r="J50" s="15">
        <f>J51+J56+J61</f>
        <v>22405.300000000003</v>
      </c>
    </row>
    <row r="51" spans="1:10" outlineLevel="2">
      <c r="A51" s="17" t="s">
        <v>11</v>
      </c>
      <c r="B51" s="17"/>
      <c r="C51" s="17"/>
      <c r="D51" s="18" t="s">
        <v>32</v>
      </c>
      <c r="E51" s="17"/>
      <c r="F51" s="17"/>
      <c r="G51" s="17"/>
      <c r="H51" s="17"/>
      <c r="I51" s="17"/>
      <c r="J51" s="19">
        <v>1326.9</v>
      </c>
    </row>
    <row r="52" spans="1:10" outlineLevel="3">
      <c r="A52" s="17" t="s">
        <v>11</v>
      </c>
      <c r="B52" s="17" t="s">
        <v>2</v>
      </c>
      <c r="C52" s="17"/>
      <c r="D52" s="18" t="s">
        <v>30</v>
      </c>
      <c r="E52" s="17"/>
      <c r="F52" s="17"/>
      <c r="G52" s="17"/>
      <c r="H52" s="17"/>
      <c r="I52" s="17"/>
      <c r="J52" s="19">
        <v>1326.9</v>
      </c>
    </row>
    <row r="53" spans="1:10" ht="26.4" outlineLevel="4">
      <c r="A53" s="17" t="s">
        <v>11</v>
      </c>
      <c r="B53" s="17" t="s">
        <v>3</v>
      </c>
      <c r="C53" s="17"/>
      <c r="D53" s="18" t="s">
        <v>37</v>
      </c>
      <c r="E53" s="17"/>
      <c r="F53" s="17"/>
      <c r="G53" s="17"/>
      <c r="H53" s="17"/>
      <c r="I53" s="17"/>
      <c r="J53" s="19">
        <v>1326.9</v>
      </c>
    </row>
    <row r="54" spans="1:10" outlineLevel="5">
      <c r="A54" s="17" t="s">
        <v>11</v>
      </c>
      <c r="B54" s="17" t="s">
        <v>12</v>
      </c>
      <c r="C54" s="17"/>
      <c r="D54" s="18" t="s">
        <v>41</v>
      </c>
      <c r="E54" s="17"/>
      <c r="F54" s="17"/>
      <c r="G54" s="17"/>
      <c r="H54" s="17"/>
      <c r="I54" s="17"/>
      <c r="J54" s="19">
        <v>1326.9</v>
      </c>
    </row>
    <row r="55" spans="1:10" outlineLevel="6">
      <c r="A55" s="17" t="s">
        <v>11</v>
      </c>
      <c r="B55" s="17" t="s">
        <v>12</v>
      </c>
      <c r="C55" s="17" t="s">
        <v>5</v>
      </c>
      <c r="D55" s="18" t="s">
        <v>39</v>
      </c>
      <c r="E55" s="17"/>
      <c r="F55" s="17"/>
      <c r="G55" s="17"/>
      <c r="H55" s="17"/>
      <c r="I55" s="17"/>
      <c r="J55" s="19">
        <v>1326.9</v>
      </c>
    </row>
    <row r="56" spans="1:10" outlineLevel="2">
      <c r="A56" s="17" t="s">
        <v>13</v>
      </c>
      <c r="B56" s="17"/>
      <c r="C56" s="17"/>
      <c r="D56" s="18" t="s">
        <v>33</v>
      </c>
      <c r="E56" s="17"/>
      <c r="F56" s="17"/>
      <c r="G56" s="17"/>
      <c r="H56" s="17"/>
      <c r="I56" s="17"/>
      <c r="J56" s="19">
        <f>800-50</f>
        <v>750</v>
      </c>
    </row>
    <row r="57" spans="1:10" outlineLevel="3">
      <c r="A57" s="17" t="s">
        <v>13</v>
      </c>
      <c r="B57" s="17" t="s">
        <v>2</v>
      </c>
      <c r="C57" s="17"/>
      <c r="D57" s="18" t="s">
        <v>30</v>
      </c>
      <c r="E57" s="17"/>
      <c r="F57" s="17"/>
      <c r="G57" s="17"/>
      <c r="H57" s="17"/>
      <c r="I57" s="17"/>
      <c r="J57" s="19">
        <f>800-50</f>
        <v>750</v>
      </c>
    </row>
    <row r="58" spans="1:10" ht="26.4" outlineLevel="4">
      <c r="A58" s="17" t="s">
        <v>13</v>
      </c>
      <c r="B58" s="17" t="s">
        <v>3</v>
      </c>
      <c r="C58" s="17"/>
      <c r="D58" s="18" t="s">
        <v>37</v>
      </c>
      <c r="E58" s="17"/>
      <c r="F58" s="17"/>
      <c r="G58" s="17"/>
      <c r="H58" s="17"/>
      <c r="I58" s="17"/>
      <c r="J58" s="19">
        <f>800-50</f>
        <v>750</v>
      </c>
    </row>
    <row r="59" spans="1:10" outlineLevel="5">
      <c r="A59" s="17" t="s">
        <v>13</v>
      </c>
      <c r="B59" s="17" t="s">
        <v>14</v>
      </c>
      <c r="C59" s="17"/>
      <c r="D59" s="18" t="s">
        <v>42</v>
      </c>
      <c r="E59" s="17"/>
      <c r="F59" s="17"/>
      <c r="G59" s="17"/>
      <c r="H59" s="17"/>
      <c r="I59" s="17"/>
      <c r="J59" s="19">
        <f>800-50</f>
        <v>750</v>
      </c>
    </row>
    <row r="60" spans="1:10" outlineLevel="6">
      <c r="A60" s="17" t="s">
        <v>13</v>
      </c>
      <c r="B60" s="17" t="s">
        <v>14</v>
      </c>
      <c r="C60" s="17" t="s">
        <v>5</v>
      </c>
      <c r="D60" s="18" t="s">
        <v>39</v>
      </c>
      <c r="E60" s="17"/>
      <c r="F60" s="17"/>
      <c r="G60" s="17"/>
      <c r="H60" s="17"/>
      <c r="I60" s="17"/>
      <c r="J60" s="19">
        <f>800-50</f>
        <v>750</v>
      </c>
    </row>
    <row r="61" spans="1:10" outlineLevel="2">
      <c r="A61" s="17" t="s">
        <v>15</v>
      </c>
      <c r="B61" s="17"/>
      <c r="C61" s="17"/>
      <c r="D61" s="18" t="s">
        <v>34</v>
      </c>
      <c r="E61" s="17"/>
      <c r="F61" s="17"/>
      <c r="G61" s="17"/>
      <c r="H61" s="17"/>
      <c r="I61" s="17"/>
      <c r="J61" s="19">
        <f>18330-1.6+800+1200</f>
        <v>20328.400000000001</v>
      </c>
    </row>
    <row r="62" spans="1:10" outlineLevel="3">
      <c r="A62" s="17" t="s">
        <v>15</v>
      </c>
      <c r="B62" s="17" t="s">
        <v>2</v>
      </c>
      <c r="C62" s="17"/>
      <c r="D62" s="18" t="s">
        <v>30</v>
      </c>
      <c r="E62" s="17"/>
      <c r="F62" s="17"/>
      <c r="G62" s="17"/>
      <c r="H62" s="17"/>
      <c r="I62" s="17"/>
      <c r="J62" s="19">
        <f>18330-1.6+800+1200</f>
        <v>20328.400000000001</v>
      </c>
    </row>
    <row r="63" spans="1:10" ht="26.4" outlineLevel="4">
      <c r="A63" s="17" t="s">
        <v>15</v>
      </c>
      <c r="B63" s="17" t="s">
        <v>3</v>
      </c>
      <c r="C63" s="17"/>
      <c r="D63" s="18" t="s">
        <v>37</v>
      </c>
      <c r="E63" s="17"/>
      <c r="F63" s="17"/>
      <c r="G63" s="17"/>
      <c r="H63" s="17"/>
      <c r="I63" s="17"/>
      <c r="J63" s="19">
        <f>18330-1.6+800+1200</f>
        <v>20328.400000000001</v>
      </c>
    </row>
    <row r="64" spans="1:10" outlineLevel="5">
      <c r="A64" s="17" t="s">
        <v>15</v>
      </c>
      <c r="B64" s="17" t="s">
        <v>16</v>
      </c>
      <c r="C64" s="17"/>
      <c r="D64" s="18" t="s">
        <v>43</v>
      </c>
      <c r="E64" s="17"/>
      <c r="F64" s="17"/>
      <c r="G64" s="17"/>
      <c r="H64" s="17"/>
      <c r="I64" s="17"/>
      <c r="J64" s="19">
        <f>18330-1.6+800+1200</f>
        <v>20328.400000000001</v>
      </c>
    </row>
    <row r="65" spans="1:10" outlineLevel="6">
      <c r="A65" s="17" t="s">
        <v>15</v>
      </c>
      <c r="B65" s="17" t="s">
        <v>16</v>
      </c>
      <c r="C65" s="17" t="s">
        <v>5</v>
      </c>
      <c r="D65" s="18" t="s">
        <v>39</v>
      </c>
      <c r="E65" s="17"/>
      <c r="F65" s="17"/>
      <c r="G65" s="17"/>
      <c r="H65" s="17"/>
      <c r="I65" s="17"/>
      <c r="J65" s="19">
        <f>18330-1.6+800+1200</f>
        <v>20328.400000000001</v>
      </c>
    </row>
    <row r="66" spans="1:10" s="16" customFormat="1" ht="26.4" outlineLevel="1">
      <c r="A66" s="13" t="s">
        <v>17</v>
      </c>
      <c r="B66" s="13"/>
      <c r="C66" s="13"/>
      <c r="D66" s="14" t="s">
        <v>75</v>
      </c>
      <c r="E66" s="13"/>
      <c r="F66" s="13"/>
      <c r="G66" s="13"/>
      <c r="H66" s="13"/>
      <c r="I66" s="13"/>
      <c r="J66" s="15">
        <f t="shared" ref="J66:J71" si="0">2929+121</f>
        <v>3050</v>
      </c>
    </row>
    <row r="67" spans="1:10" outlineLevel="2">
      <c r="A67" s="17" t="s">
        <v>18</v>
      </c>
      <c r="B67" s="17"/>
      <c r="C67" s="17"/>
      <c r="D67" s="18" t="s">
        <v>35</v>
      </c>
      <c r="E67" s="17"/>
      <c r="F67" s="17"/>
      <c r="G67" s="17"/>
      <c r="H67" s="17"/>
      <c r="I67" s="17"/>
      <c r="J67" s="19">
        <f t="shared" si="0"/>
        <v>3050</v>
      </c>
    </row>
    <row r="68" spans="1:10" outlineLevel="3">
      <c r="A68" s="17" t="s">
        <v>18</v>
      </c>
      <c r="B68" s="17" t="s">
        <v>2</v>
      </c>
      <c r="C68" s="17"/>
      <c r="D68" s="18" t="s">
        <v>30</v>
      </c>
      <c r="E68" s="17"/>
      <c r="F68" s="17"/>
      <c r="G68" s="17"/>
      <c r="H68" s="17"/>
      <c r="I68" s="17"/>
      <c r="J68" s="19">
        <f t="shared" si="0"/>
        <v>3050</v>
      </c>
    </row>
    <row r="69" spans="1:10" ht="26.4" outlineLevel="4">
      <c r="A69" s="17" t="s">
        <v>18</v>
      </c>
      <c r="B69" s="17" t="s">
        <v>3</v>
      </c>
      <c r="C69" s="17"/>
      <c r="D69" s="18" t="s">
        <v>37</v>
      </c>
      <c r="E69" s="17"/>
      <c r="F69" s="17"/>
      <c r="G69" s="17"/>
      <c r="H69" s="17"/>
      <c r="I69" s="17"/>
      <c r="J69" s="19">
        <f t="shared" si="0"/>
        <v>3050</v>
      </c>
    </row>
    <row r="70" spans="1:10" outlineLevel="5">
      <c r="A70" s="21" t="s">
        <v>18</v>
      </c>
      <c r="B70" s="21" t="s">
        <v>19</v>
      </c>
      <c r="C70" s="21"/>
      <c r="D70" s="22" t="s">
        <v>44</v>
      </c>
      <c r="E70" s="21"/>
      <c r="F70" s="21"/>
      <c r="G70" s="21"/>
      <c r="H70" s="21"/>
      <c r="I70" s="21"/>
      <c r="J70" s="19">
        <f t="shared" si="0"/>
        <v>3050</v>
      </c>
    </row>
    <row r="71" spans="1:10" outlineLevel="6">
      <c r="A71" s="23" t="s">
        <v>18</v>
      </c>
      <c r="B71" s="23" t="s">
        <v>19</v>
      </c>
      <c r="C71" s="23" t="s">
        <v>5</v>
      </c>
      <c r="D71" s="24" t="s">
        <v>39</v>
      </c>
      <c r="E71" s="23"/>
      <c r="F71" s="23"/>
      <c r="G71" s="23"/>
      <c r="H71" s="23"/>
      <c r="I71" s="23"/>
      <c r="J71" s="19">
        <f t="shared" si="0"/>
        <v>3050</v>
      </c>
    </row>
    <row r="72" spans="1:10">
      <c r="A72" s="28" t="s">
        <v>77</v>
      </c>
      <c r="B72" s="28"/>
      <c r="C72" s="28"/>
      <c r="D72" s="28"/>
      <c r="E72" s="28"/>
      <c r="F72" s="28"/>
      <c r="G72" s="28"/>
      <c r="H72" s="28"/>
      <c r="I72" s="28"/>
      <c r="J72" s="28"/>
    </row>
  </sheetData>
  <mergeCells count="11">
    <mergeCell ref="D10:J10"/>
    <mergeCell ref="A14:J16"/>
    <mergeCell ref="A72:J72"/>
    <mergeCell ref="D1:J1"/>
    <mergeCell ref="D2:J2"/>
    <mergeCell ref="D3:J3"/>
    <mergeCell ref="D4:J4"/>
    <mergeCell ref="D6:J6"/>
    <mergeCell ref="D7:J7"/>
    <mergeCell ref="D8:J8"/>
    <mergeCell ref="D9:J9"/>
  </mergeCells>
  <phoneticPr fontId="0" type="noConversion"/>
  <pageMargins left="0.78740157480314965" right="0.59055118110236227" top="0.59055118110236227" bottom="0.59055118110236227" header="0.39370078740157483" footer="0.51181102362204722"/>
  <pageSetup paperSize="9" scale="94" fitToHeight="0" orientation="portrait" errors="blank" r:id="rId1"/>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4.4"/>
  <sheetData/>
  <phoneticPr fontId="0" type="noConversion"/>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7"/>
    <Parameter Name="ReportMode" Type="System.Int32" Value="7"/>
  </Parameters>
</MailMerge>
</file>

<file path=customXml/itemProps1.xml><?xml version="1.0" encoding="utf-8"?>
<ds:datastoreItem xmlns:ds="http://schemas.openxmlformats.org/officeDocument/2006/customXml" ds:itemID="{80BE082C-8182-4CFA-A41E-9AC46214C60A}">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1</vt:i4>
      </vt:variant>
    </vt:vector>
  </HeadingPairs>
  <TitlesOfParts>
    <vt:vector size="3" baseType="lpstr">
      <vt:lpstr>Документ</vt:lpstr>
      <vt:lpstr>Лист1</vt:lpstr>
      <vt:lpstr>Документ!Заголовки_для_печати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BUDGET4-ПК\BUDGET4</dc:creator>
  <cp:lastModifiedBy>Тимофеева Оксана</cp:lastModifiedBy>
  <cp:lastPrinted>2016-12-19T13:09:10Z</cp:lastPrinted>
  <dcterms:created xsi:type="dcterms:W3CDTF">2016-10-11T08:14:37Z</dcterms:created>
  <dcterms:modified xsi:type="dcterms:W3CDTF">2016-12-21T05:51:53Z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Report Name">
    <vt:lpwstr>C:\Users\BUDGET4\AppData\Local\Кейсистемс\Бюджет-КС\ReportManager\sqr_rosp_exp2016.xls</vt:lpwstr>
  </property>
</Properties>
</file>