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0" windowWidth="1980" windowHeight="1176"/>
  </bookViews>
  <sheets>
    <sheet name="без учета счетов бюджета" sheetId="1" r:id="rId1"/>
  </sheets>
  <definedNames>
    <definedName name="_xlnm.Print_Titles" localSheetId="0">'без учета счетов бюджета'!$19:$20</definedName>
  </definedNames>
  <calcPr calcId="114210" fullCalcOnLoad="1"/>
</workbook>
</file>

<file path=xl/calcChain.xml><?xml version="1.0" encoding="utf-8"?>
<calcChain xmlns="http://schemas.openxmlformats.org/spreadsheetml/2006/main">
  <c r="F32" i="1"/>
  <c r="F27"/>
  <c r="F26"/>
  <c r="F31"/>
  <c r="F25"/>
  <c r="F23"/>
  <c r="F29"/>
  <c r="F22"/>
</calcChain>
</file>

<file path=xl/sharedStrings.xml><?xml version="1.0" encoding="utf-8"?>
<sst xmlns="http://schemas.openxmlformats.org/spreadsheetml/2006/main" count="59" uniqueCount="41">
  <si>
    <t>#Н/Д</t>
  </si>
  <si>
    <t>0100</t>
  </si>
  <si>
    <t>0113</t>
  </si>
  <si>
    <t>0400</t>
  </si>
  <si>
    <t>0409</t>
  </si>
  <si>
    <t>0500</t>
  </si>
  <si>
    <t>0501</t>
  </si>
  <si>
    <t>0502</t>
  </si>
  <si>
    <t>0503</t>
  </si>
  <si>
    <t>1400</t>
  </si>
  <si>
    <t>1403</t>
  </si>
  <si>
    <t>0104</t>
  </si>
  <si>
    <t>ВСЕГО</t>
  </si>
  <si>
    <t xml:space="preserve">                                                           от 21.12.2015 №29 "О бюджете городского</t>
  </si>
  <si>
    <t xml:space="preserve">                                                         к решению Совета депутатов городского </t>
  </si>
  <si>
    <t>РП</t>
  </si>
  <si>
    <t xml:space="preserve">Наименование </t>
  </si>
  <si>
    <t>Сумма, тыс.руб.</t>
  </si>
  <si>
    <t xml:space="preserve">                                                                                                                     к решению Совета депутатов городского</t>
  </si>
  <si>
    <t xml:space="preserve">                                   ".</t>
  </si>
  <si>
    <t xml:space="preserve">                                                  поселения - город Кашин Кашинского района</t>
  </si>
  <si>
    <t xml:space="preserve">                                                                              Тверской области на 2016 год"</t>
  </si>
  <si>
    <t xml:space="preserve">                                                  поселения  город Кашин Тверской области</t>
  </si>
  <si>
    <t xml:space="preserve">                                                      поселения  город Кашин Тверской области </t>
  </si>
  <si>
    <t>Распределение бюджетных ассигнований бюджета городского поселения - город Кашин Кашинского района Тверской области по разделам и подразделам  классификации расходов бюджета на 2016 год</t>
  </si>
  <si>
    <t xml:space="preserve">                                                                                                   "Приложение № 6</t>
  </si>
  <si>
    <t xml:space="preserve">                                                                                                  Приложение № 3</t>
  </si>
  <si>
    <t>0412</t>
  </si>
  <si>
    <t xml:space="preserve"> Другие вопросы в области национальной экономики</t>
  </si>
  <si>
    <t xml:space="preserve"> Общегосударственные вопросы</t>
  </si>
  <si>
    <t xml:space="preserve">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</si>
  <si>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Другие общегосударственные вопросы</t>
  </si>
  <si>
    <t xml:space="preserve"> Национальная экономика</t>
  </si>
  <si>
    <t xml:space="preserve"> Дорожное хозяйство (дорожные фонды)</t>
  </si>
  <si>
    <t xml:space="preserve"> Жилищно-коммунальное хозяйство</t>
  </si>
  <si>
    <t xml:space="preserve"> Жилищное хозяйство</t>
  </si>
  <si>
    <t xml:space="preserve"> Коммунальное хозяйство</t>
  </si>
  <si>
    <t xml:space="preserve"> Благоустройство</t>
  </si>
  <si>
    <t xml:space="preserve"> Межбюджетные трансферты общего характера бюджетам бюджетной системы Российской Федерации </t>
  </si>
  <si>
    <t xml:space="preserve"> Прочие межбюджетные трансферты общего характера</t>
  </si>
  <si>
    <t xml:space="preserve">                                                                                           от 20.12.2016 №37     </t>
  </si>
</sst>
</file>

<file path=xl/styles.xml><?xml version="1.0" encoding="utf-8"?>
<styleSheet xmlns="http://schemas.openxmlformats.org/spreadsheetml/2006/main">
  <fonts count="13">
    <font>
      <sz val="11"/>
      <name val="Calibri"/>
      <family val="2"/>
    </font>
    <font>
      <b/>
      <sz val="11"/>
      <name val="Calibri"/>
      <family val="2"/>
    </font>
    <font>
      <b/>
      <sz val="10"/>
      <color indexed="8"/>
      <name val="Arial CYR"/>
      <family val="2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2">
    <xf numFmtId="0" fontId="0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3" fillId="0" borderId="0"/>
    <xf numFmtId="0" fontId="10" fillId="2" borderId="0"/>
    <xf numFmtId="0" fontId="10" fillId="0" borderId="0">
      <alignment wrapText="1"/>
    </xf>
    <xf numFmtId="0" fontId="10" fillId="0" borderId="0"/>
    <xf numFmtId="0" fontId="11" fillId="0" borderId="0">
      <alignment horizontal="center" wrapText="1"/>
    </xf>
    <xf numFmtId="0" fontId="11" fillId="0" borderId="0">
      <alignment horizontal="center"/>
    </xf>
    <xf numFmtId="0" fontId="10" fillId="0" borderId="0">
      <alignment horizontal="right"/>
    </xf>
    <xf numFmtId="0" fontId="10" fillId="2" borderId="6"/>
    <xf numFmtId="0" fontId="10" fillId="0" borderId="7">
      <alignment horizontal="center" vertical="center" wrapText="1"/>
    </xf>
    <xf numFmtId="0" fontId="10" fillId="2" borderId="8"/>
    <xf numFmtId="49" fontId="10" fillId="0" borderId="7">
      <alignment horizontal="left" vertical="top" wrapText="1" indent="2"/>
    </xf>
    <xf numFmtId="49" fontId="10" fillId="0" borderId="7">
      <alignment horizontal="center" vertical="top" shrinkToFit="1"/>
    </xf>
    <xf numFmtId="4" fontId="10" fillId="0" borderId="7">
      <alignment horizontal="right" vertical="top" shrinkToFit="1"/>
    </xf>
    <xf numFmtId="10" fontId="10" fillId="0" borderId="7">
      <alignment horizontal="right" vertical="top" shrinkToFit="1"/>
    </xf>
    <xf numFmtId="0" fontId="10" fillId="2" borderId="8">
      <alignment shrinkToFit="1"/>
    </xf>
    <xf numFmtId="0" fontId="12" fillId="0" borderId="7">
      <alignment horizontal="left"/>
    </xf>
    <xf numFmtId="4" fontId="12" fillId="3" borderId="7">
      <alignment horizontal="right" vertical="top" shrinkToFit="1"/>
    </xf>
    <xf numFmtId="10" fontId="12" fillId="3" borderId="7">
      <alignment horizontal="right" vertical="top" shrinkToFit="1"/>
    </xf>
    <xf numFmtId="0" fontId="10" fillId="2" borderId="9"/>
    <xf numFmtId="0" fontId="10" fillId="0" borderId="0">
      <alignment horizontal="left" wrapText="1"/>
    </xf>
    <xf numFmtId="0" fontId="12" fillId="0" borderId="7">
      <alignment vertical="top" wrapText="1"/>
    </xf>
    <xf numFmtId="4" fontId="12" fillId="4" borderId="7">
      <alignment horizontal="right" vertical="top" shrinkToFit="1"/>
    </xf>
    <xf numFmtId="10" fontId="12" fillId="4" borderId="7">
      <alignment horizontal="right" vertical="top" shrinkToFit="1"/>
    </xf>
    <xf numFmtId="0" fontId="10" fillId="2" borderId="8">
      <alignment horizontal="center"/>
    </xf>
    <xf numFmtId="0" fontId="10" fillId="2" borderId="8">
      <alignment horizontal="left"/>
    </xf>
    <xf numFmtId="0" fontId="10" fillId="2" borderId="9">
      <alignment horizontal="center"/>
    </xf>
    <xf numFmtId="0" fontId="10" fillId="2" borderId="9">
      <alignment horizontal="left"/>
    </xf>
  </cellStyleXfs>
  <cellXfs count="44">
    <xf numFmtId="0" fontId="0" fillId="0" borderId="0" xfId="0"/>
    <xf numFmtId="0" fontId="6" fillId="0" borderId="0" xfId="0" applyFont="1" applyFill="1" applyProtection="1">
      <protection locked="0"/>
    </xf>
    <xf numFmtId="0" fontId="6" fillId="0" borderId="0" xfId="0" applyFont="1" applyFill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0" fillId="0" borderId="0" xfId="0" applyFill="1" applyAlignment="1">
      <alignment horizontal="right"/>
    </xf>
    <xf numFmtId="0" fontId="4" fillId="0" borderId="0" xfId="7" applyFont="1" applyFill="1" applyAlignment="1">
      <alignment horizontal="right"/>
    </xf>
    <xf numFmtId="0" fontId="4" fillId="0" borderId="0" xfId="7" applyFont="1" applyFill="1">
      <alignment wrapText="1"/>
    </xf>
    <xf numFmtId="0" fontId="8" fillId="0" borderId="1" xfId="0" applyFont="1" applyFill="1" applyBorder="1" applyAlignment="1">
      <alignment horizontal="center" vertical="center" wrapText="1"/>
    </xf>
    <xf numFmtId="4" fontId="5" fillId="0" borderId="2" xfId="13" applyNumberFormat="1" applyFont="1" applyFill="1" applyBorder="1" applyAlignment="1">
      <alignment horizontal="center" vertical="center" wrapText="1"/>
    </xf>
    <xf numFmtId="4" fontId="5" fillId="0" borderId="7" xfId="26" applyNumberFormat="1" applyFont="1" applyFill="1" applyAlignment="1" applyProtection="1">
      <alignment horizontal="center" vertical="top" shrinkToFit="1"/>
      <protection locked="0"/>
    </xf>
    <xf numFmtId="4" fontId="4" fillId="0" borderId="7" xfId="26" applyNumberFormat="1" applyFont="1" applyFill="1" applyAlignment="1" applyProtection="1">
      <alignment horizontal="center" vertical="top" shrinkToFit="1"/>
      <protection locked="0"/>
    </xf>
    <xf numFmtId="0" fontId="4" fillId="0" borderId="0" xfId="8" applyNumberFormat="1" applyFont="1" applyFill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10" fillId="0" borderId="0" xfId="8" applyNumberFormat="1" applyFill="1" applyProtection="1">
      <protection locked="0"/>
    </xf>
    <xf numFmtId="0" fontId="4" fillId="0" borderId="0" xfId="7" applyFont="1" applyFill="1" applyAlignment="1">
      <alignment horizontal="right" wrapText="1"/>
    </xf>
    <xf numFmtId="0" fontId="10" fillId="0" borderId="7" xfId="13" applyNumberFormat="1" applyFill="1" applyProtection="1">
      <alignment horizontal="center" vertical="center" wrapText="1"/>
      <protection locked="0"/>
    </xf>
    <xf numFmtId="0" fontId="6" fillId="0" borderId="1" xfId="0" applyFont="1" applyFill="1" applyBorder="1" applyAlignment="1">
      <alignment horizontal="center" vertical="center" wrapText="1"/>
    </xf>
    <xf numFmtId="0" fontId="10" fillId="0" borderId="3" xfId="13" applyFill="1" applyBorder="1">
      <alignment horizontal="center" vertical="center" wrapText="1"/>
    </xf>
    <xf numFmtId="0" fontId="10" fillId="0" borderId="7" xfId="13" applyFill="1">
      <alignment horizontal="center" vertical="center" wrapText="1"/>
    </xf>
    <xf numFmtId="0" fontId="4" fillId="0" borderId="2" xfId="13" applyFont="1" applyFill="1" applyBorder="1">
      <alignment horizontal="center" vertical="center" wrapText="1"/>
    </xf>
    <xf numFmtId="0" fontId="5" fillId="0" borderId="2" xfId="13" applyFont="1" applyFill="1" applyBorder="1" applyAlignment="1">
      <alignment horizontal="center" vertical="center" wrapText="1"/>
    </xf>
    <xf numFmtId="49" fontId="5" fillId="0" borderId="7" xfId="16" applyNumberFormat="1" applyFont="1" applyFill="1" applyProtection="1">
      <alignment horizontal="center" vertical="top" shrinkToFit="1"/>
      <protection locked="0"/>
    </xf>
    <xf numFmtId="0" fontId="5" fillId="0" borderId="7" xfId="25" applyNumberFormat="1" applyFont="1" applyFill="1" applyAlignment="1" applyProtection="1">
      <alignment vertical="top" wrapText="1"/>
      <protection locked="0"/>
    </xf>
    <xf numFmtId="4" fontId="2" fillId="0" borderId="7" xfId="26" applyNumberFormat="1" applyFont="1" applyFill="1" applyProtection="1">
      <alignment horizontal="right" vertical="top" shrinkToFit="1"/>
      <protection locked="0"/>
    </xf>
    <xf numFmtId="10" fontId="2" fillId="0" borderId="7" xfId="27" applyNumberFormat="1" applyFont="1" applyFill="1" applyProtection="1">
      <alignment horizontal="right" vertical="top" shrinkToFit="1"/>
      <protection locked="0"/>
    </xf>
    <xf numFmtId="0" fontId="1" fillId="0" borderId="0" xfId="0" applyFont="1" applyFill="1" applyProtection="1">
      <protection locked="0"/>
    </xf>
    <xf numFmtId="49" fontId="4" fillId="0" borderId="7" xfId="16" applyNumberFormat="1" applyFont="1" applyFill="1" applyProtection="1">
      <alignment horizontal="center" vertical="top" shrinkToFit="1"/>
      <protection locked="0"/>
    </xf>
    <xf numFmtId="0" fontId="4" fillId="0" borderId="7" xfId="25" applyNumberFormat="1" applyFont="1" applyFill="1" applyAlignment="1" applyProtection="1">
      <alignment vertical="top" wrapText="1"/>
      <protection locked="0"/>
    </xf>
    <xf numFmtId="4" fontId="12" fillId="0" borderId="7" xfId="26" applyNumberFormat="1" applyFill="1" applyProtection="1">
      <alignment horizontal="right" vertical="top" shrinkToFit="1"/>
      <protection locked="0"/>
    </xf>
    <xf numFmtId="10" fontId="12" fillId="0" borderId="7" xfId="27" applyNumberFormat="1" applyFill="1" applyProtection="1">
      <alignment horizontal="right" vertical="top" shrinkToFit="1"/>
      <protection locked="0"/>
    </xf>
    <xf numFmtId="0" fontId="4" fillId="0" borderId="0" xfId="8" applyNumberFormat="1" applyFont="1" applyFill="1" applyAlignment="1" applyProtection="1">
      <alignment horizontal="center"/>
      <protection locked="0"/>
    </xf>
    <xf numFmtId="0" fontId="10" fillId="0" borderId="7" xfId="13" applyNumberFormat="1" applyFill="1" applyProtection="1">
      <alignment horizontal="center" vertical="center" wrapText="1"/>
      <protection locked="0"/>
    </xf>
    <xf numFmtId="0" fontId="10" fillId="0" borderId="7" xfId="13" applyFill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6" fillId="0" borderId="0" xfId="0" applyFont="1" applyFill="1" applyAlignment="1" applyProtection="1">
      <alignment horizontal="right"/>
      <protection locked="0"/>
    </xf>
    <xf numFmtId="0" fontId="0" fillId="0" borderId="0" xfId="0" applyFill="1" applyAlignment="1">
      <alignment horizontal="right"/>
    </xf>
    <xf numFmtId="0" fontId="0" fillId="0" borderId="0" xfId="0" applyFont="1" applyFill="1" applyAlignment="1">
      <alignment horizontal="right"/>
    </xf>
    <xf numFmtId="0" fontId="4" fillId="0" borderId="0" xfId="7" applyFont="1" applyFill="1" applyAlignment="1">
      <alignment horizontal="right"/>
    </xf>
    <xf numFmtId="0" fontId="10" fillId="0" borderId="0" xfId="11" applyFill="1">
      <alignment horizontal="right"/>
    </xf>
    <xf numFmtId="0" fontId="6" fillId="0" borderId="5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</cellXfs>
  <cellStyles count="32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autoPageBreaks="0"/>
  </sheetPr>
  <dimension ref="A1:U35"/>
  <sheetViews>
    <sheetView showZeros="0" tabSelected="1" workbookViewId="0">
      <pane ySplit="20" topLeftCell="A21" activePane="bottomLeft" state="frozen"/>
      <selection pane="bottomLeft" activeCell="V10" sqref="V10"/>
    </sheetView>
  </sheetViews>
  <sheetFormatPr defaultColWidth="9.109375" defaultRowHeight="14.4" outlineLevelRow="2"/>
  <cols>
    <col min="1" max="1" width="7.6640625" style="1" customWidth="1"/>
    <col min="2" max="2" width="72.33203125" style="2" customWidth="1"/>
    <col min="3" max="5" width="9.109375" style="1" hidden="1" customWidth="1"/>
    <col min="6" max="6" width="16.88671875" style="1" customWidth="1"/>
    <col min="7" max="16" width="9.109375" style="3" hidden="1" customWidth="1"/>
    <col min="17" max="17" width="13.44140625" style="3" hidden="1" customWidth="1"/>
    <col min="18" max="18" width="13.5546875" style="3" hidden="1" customWidth="1"/>
    <col min="19" max="19" width="16.33203125" style="3" hidden="1" customWidth="1"/>
    <col min="20" max="20" width="13.33203125" style="3" hidden="1" customWidth="1"/>
    <col min="21" max="21" width="16.6640625" style="3" hidden="1" customWidth="1"/>
    <col min="22" max="16384" width="9.109375" style="3"/>
  </cols>
  <sheetData>
    <row r="1" spans="1:21">
      <c r="A1" s="12"/>
      <c r="B1" s="37" t="s">
        <v>26</v>
      </c>
      <c r="C1" s="38"/>
      <c r="D1" s="38"/>
      <c r="E1" s="38"/>
      <c r="F1" s="38"/>
    </row>
    <row r="2" spans="1:21">
      <c r="A2" s="12"/>
      <c r="B2" s="37" t="s">
        <v>14</v>
      </c>
      <c r="C2" s="38"/>
      <c r="D2" s="38"/>
      <c r="E2" s="38"/>
      <c r="F2" s="38"/>
    </row>
    <row r="3" spans="1:21">
      <c r="A3" s="12"/>
      <c r="B3" s="37" t="s">
        <v>22</v>
      </c>
      <c r="C3" s="38"/>
      <c r="D3" s="38"/>
      <c r="E3" s="38"/>
      <c r="F3" s="38"/>
    </row>
    <row r="4" spans="1:21">
      <c r="A4" s="12"/>
      <c r="B4" s="37" t="s">
        <v>40</v>
      </c>
      <c r="C4" s="39"/>
      <c r="D4" s="39"/>
      <c r="E4" s="39"/>
      <c r="F4" s="39"/>
    </row>
    <row r="5" spans="1:21">
      <c r="A5" s="12"/>
      <c r="B5" s="12"/>
      <c r="C5" s="4"/>
      <c r="D5" s="4"/>
      <c r="E5" s="4"/>
      <c r="F5" s="4"/>
    </row>
    <row r="6" spans="1:21">
      <c r="A6" s="12"/>
      <c r="B6" s="37" t="s">
        <v>25</v>
      </c>
      <c r="C6" s="38"/>
      <c r="D6" s="38"/>
      <c r="E6" s="38"/>
      <c r="F6" s="38"/>
    </row>
    <row r="7" spans="1:21" ht="10.5" customHeight="1">
      <c r="A7" s="40" t="s">
        <v>18</v>
      </c>
      <c r="B7" s="40"/>
      <c r="C7" s="40"/>
      <c r="D7" s="40"/>
      <c r="E7" s="40"/>
      <c r="F7" s="40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</row>
    <row r="8" spans="1:21" ht="15" customHeight="1">
      <c r="A8" s="14"/>
      <c r="B8" s="40" t="s">
        <v>23</v>
      </c>
      <c r="C8" s="40"/>
      <c r="D8" s="40"/>
      <c r="E8" s="40"/>
      <c r="F8" s="40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</row>
    <row r="9" spans="1:21" ht="15" customHeight="1">
      <c r="A9" s="14"/>
      <c r="B9" s="40" t="s">
        <v>13</v>
      </c>
      <c r="C9" s="40"/>
      <c r="D9" s="40"/>
      <c r="E9" s="40"/>
      <c r="F9" s="40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</row>
    <row r="10" spans="1:21" ht="15" customHeight="1">
      <c r="A10" s="14"/>
      <c r="B10" s="40" t="s">
        <v>20</v>
      </c>
      <c r="C10" s="40"/>
      <c r="D10" s="40"/>
      <c r="E10" s="40"/>
      <c r="F10" s="40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</row>
    <row r="11" spans="1:21" ht="15" customHeight="1">
      <c r="A11" s="14"/>
      <c r="B11" s="40" t="s">
        <v>21</v>
      </c>
      <c r="C11" s="40"/>
      <c r="D11" s="40"/>
      <c r="E11" s="40"/>
      <c r="F11" s="40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</row>
    <row r="12" spans="1:21" ht="15" customHeight="1">
      <c r="A12" s="14"/>
      <c r="B12" s="5"/>
      <c r="C12" s="5"/>
      <c r="D12" s="5"/>
      <c r="E12" s="5"/>
      <c r="F12" s="5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</row>
    <row r="13" spans="1:21" ht="15" customHeight="1">
      <c r="A13" s="14"/>
      <c r="B13" s="5"/>
      <c r="C13" s="5"/>
      <c r="D13" s="5"/>
      <c r="E13" s="5"/>
      <c r="F13" s="5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</row>
    <row r="14" spans="1:21" ht="15" customHeight="1">
      <c r="A14" s="6"/>
      <c r="B14" s="6"/>
      <c r="C14" s="6"/>
      <c r="D14" s="6"/>
      <c r="E14" s="6"/>
      <c r="F14" s="6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</row>
    <row r="15" spans="1:21" ht="15" customHeight="1">
      <c r="A15" s="43" t="s">
        <v>24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13"/>
      <c r="U15" s="13"/>
    </row>
    <row r="16" spans="1:21" ht="15" customHeight="1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13"/>
      <c r="U16" s="13"/>
    </row>
    <row r="17" spans="1:21" ht="27.75" customHeight="1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13"/>
      <c r="U17" s="13"/>
    </row>
    <row r="18" spans="1:21" ht="12.75" customHeight="1">
      <c r="A18" s="41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</row>
    <row r="19" spans="1:21" ht="26.25" customHeight="1">
      <c r="A19" s="33" t="s">
        <v>15</v>
      </c>
      <c r="B19" s="33" t="s">
        <v>16</v>
      </c>
      <c r="C19" s="35" t="s">
        <v>0</v>
      </c>
      <c r="D19" s="35" t="s">
        <v>0</v>
      </c>
      <c r="E19" s="35" t="s">
        <v>0</v>
      </c>
      <c r="F19" s="33" t="s">
        <v>17</v>
      </c>
      <c r="G19" s="31" t="s">
        <v>0</v>
      </c>
      <c r="H19" s="31" t="s">
        <v>0</v>
      </c>
      <c r="I19" s="31" t="s">
        <v>0</v>
      </c>
      <c r="J19" s="31" t="s">
        <v>0</v>
      </c>
      <c r="K19" s="31" t="s">
        <v>0</v>
      </c>
      <c r="L19" s="31" t="s">
        <v>0</v>
      </c>
      <c r="M19" s="31" t="s">
        <v>0</v>
      </c>
      <c r="N19" s="31" t="s">
        <v>0</v>
      </c>
      <c r="O19" s="15" t="s">
        <v>0</v>
      </c>
      <c r="P19" s="31" t="s">
        <v>0</v>
      </c>
      <c r="Q19" s="31" t="s">
        <v>0</v>
      </c>
      <c r="R19" s="31" t="s">
        <v>0</v>
      </c>
      <c r="S19" s="31" t="s">
        <v>0</v>
      </c>
      <c r="T19" s="31" t="s">
        <v>0</v>
      </c>
      <c r="U19" s="31" t="s">
        <v>0</v>
      </c>
    </row>
    <row r="20" spans="1:21" ht="15" customHeight="1">
      <c r="A20" s="42"/>
      <c r="B20" s="34"/>
      <c r="C20" s="36"/>
      <c r="D20" s="36"/>
      <c r="E20" s="36"/>
      <c r="F20" s="34"/>
      <c r="G20" s="32"/>
      <c r="H20" s="32"/>
      <c r="I20" s="32"/>
      <c r="J20" s="32"/>
      <c r="K20" s="32"/>
      <c r="L20" s="32"/>
      <c r="M20" s="32"/>
      <c r="N20" s="32"/>
      <c r="O20" s="15"/>
      <c r="P20" s="32"/>
      <c r="Q20" s="32"/>
      <c r="R20" s="32"/>
      <c r="S20" s="32"/>
      <c r="T20" s="32"/>
      <c r="U20" s="32"/>
    </row>
    <row r="21" spans="1:21" ht="15" customHeight="1">
      <c r="A21" s="16">
        <v>1</v>
      </c>
      <c r="B21" s="7">
        <v>2</v>
      </c>
      <c r="C21" s="7"/>
      <c r="D21" s="7"/>
      <c r="E21" s="7"/>
      <c r="F21" s="7">
        <v>3</v>
      </c>
      <c r="G21" s="17"/>
      <c r="H21" s="18"/>
      <c r="I21" s="18"/>
      <c r="J21" s="18"/>
      <c r="K21" s="18"/>
      <c r="L21" s="18"/>
      <c r="M21" s="18"/>
      <c r="N21" s="18"/>
      <c r="O21" s="15"/>
      <c r="P21" s="18"/>
      <c r="Q21" s="18"/>
      <c r="R21" s="18"/>
      <c r="S21" s="18"/>
      <c r="T21" s="18"/>
      <c r="U21" s="18"/>
    </row>
    <row r="22" spans="1:21" ht="15" customHeight="1">
      <c r="A22" s="19"/>
      <c r="B22" s="20" t="s">
        <v>12</v>
      </c>
      <c r="C22" s="19"/>
      <c r="D22" s="19"/>
      <c r="E22" s="19"/>
      <c r="F22" s="8">
        <f>F23+F26+F29+F33</f>
        <v>43872.880000000005</v>
      </c>
      <c r="G22" s="18"/>
      <c r="H22" s="18"/>
      <c r="I22" s="18"/>
      <c r="J22" s="18"/>
      <c r="K22" s="18"/>
      <c r="L22" s="18"/>
      <c r="M22" s="18"/>
      <c r="N22" s="18"/>
      <c r="O22" s="15"/>
      <c r="P22" s="18"/>
      <c r="Q22" s="18"/>
      <c r="R22" s="18"/>
      <c r="S22" s="18"/>
      <c r="T22" s="18"/>
      <c r="U22" s="18"/>
    </row>
    <row r="23" spans="1:21" s="25" customFormat="1" ht="15" customHeight="1" outlineLevel="1">
      <c r="A23" s="21" t="s">
        <v>1</v>
      </c>
      <c r="B23" s="22" t="s">
        <v>29</v>
      </c>
      <c r="C23" s="21"/>
      <c r="D23" s="21"/>
      <c r="E23" s="21"/>
      <c r="F23" s="9">
        <f>F24+F25</f>
        <v>815.95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4">
        <v>0.38129283857244151</v>
      </c>
      <c r="U23" s="23">
        <v>0</v>
      </c>
    </row>
    <row r="24" spans="1:21" ht="41.4" customHeight="1" outlineLevel="2">
      <c r="A24" s="26" t="s">
        <v>11</v>
      </c>
      <c r="B24" s="27" t="s">
        <v>30</v>
      </c>
      <c r="C24" s="26"/>
      <c r="D24" s="26"/>
      <c r="E24" s="26"/>
      <c r="F24" s="10">
        <v>649.20000000000005</v>
      </c>
      <c r="G24" s="28">
        <v>0</v>
      </c>
      <c r="H24" s="28">
        <v>0</v>
      </c>
      <c r="I24" s="28">
        <v>0</v>
      </c>
      <c r="J24" s="28">
        <v>0</v>
      </c>
      <c r="K24" s="28">
        <v>0</v>
      </c>
      <c r="L24" s="28">
        <v>0</v>
      </c>
      <c r="M24" s="28">
        <v>0</v>
      </c>
      <c r="N24" s="28">
        <v>0</v>
      </c>
      <c r="O24" s="28">
        <v>0</v>
      </c>
      <c r="P24" s="28">
        <v>0</v>
      </c>
      <c r="Q24" s="28">
        <v>0</v>
      </c>
      <c r="R24" s="28">
        <v>0</v>
      </c>
      <c r="S24" s="28">
        <v>0</v>
      </c>
      <c r="T24" s="29">
        <v>0.38129283857244151</v>
      </c>
      <c r="U24" s="28">
        <v>0</v>
      </c>
    </row>
    <row r="25" spans="1:21" ht="18.75" customHeight="1" outlineLevel="2">
      <c r="A25" s="26" t="s">
        <v>2</v>
      </c>
      <c r="B25" s="27" t="s">
        <v>31</v>
      </c>
      <c r="C25" s="26"/>
      <c r="D25" s="26"/>
      <c r="E25" s="26"/>
      <c r="F25" s="10">
        <f>165.15+1.6</f>
        <v>166.75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28">
        <v>0</v>
      </c>
      <c r="N25" s="28">
        <v>0</v>
      </c>
      <c r="O25" s="28">
        <v>0</v>
      </c>
      <c r="P25" s="28">
        <v>0</v>
      </c>
      <c r="Q25" s="28">
        <v>0</v>
      </c>
      <c r="R25" s="28">
        <v>0</v>
      </c>
      <c r="S25" s="28">
        <v>0</v>
      </c>
      <c r="T25" s="29">
        <v>0</v>
      </c>
      <c r="U25" s="28">
        <v>0</v>
      </c>
    </row>
    <row r="26" spans="1:21" s="25" customFormat="1" ht="15" customHeight="1" outlineLevel="1">
      <c r="A26" s="21" t="s">
        <v>3</v>
      </c>
      <c r="B26" s="22" t="s">
        <v>32</v>
      </c>
      <c r="C26" s="21"/>
      <c r="D26" s="21"/>
      <c r="E26" s="21"/>
      <c r="F26" s="9">
        <f>F27+F28</f>
        <v>17601.63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4">
        <v>0.14762077847067168</v>
      </c>
      <c r="U26" s="23">
        <v>0</v>
      </c>
    </row>
    <row r="27" spans="1:21" ht="18.75" customHeight="1" outlineLevel="2">
      <c r="A27" s="26" t="s">
        <v>4</v>
      </c>
      <c r="B27" s="27" t="s">
        <v>33</v>
      </c>
      <c r="C27" s="26"/>
      <c r="D27" s="26"/>
      <c r="E27" s="26"/>
      <c r="F27" s="10">
        <f>16351.61+1200+0.02</f>
        <v>17551.63</v>
      </c>
      <c r="G27" s="28">
        <v>0</v>
      </c>
      <c r="H27" s="28">
        <v>0</v>
      </c>
      <c r="I27" s="28">
        <v>0</v>
      </c>
      <c r="J27" s="28">
        <v>0</v>
      </c>
      <c r="K27" s="28">
        <v>0</v>
      </c>
      <c r="L27" s="28">
        <v>0</v>
      </c>
      <c r="M27" s="28">
        <v>0</v>
      </c>
      <c r="N27" s="28">
        <v>0</v>
      </c>
      <c r="O27" s="28">
        <v>0</v>
      </c>
      <c r="P27" s="28">
        <v>0</v>
      </c>
      <c r="Q27" s="28">
        <v>0</v>
      </c>
      <c r="R27" s="28">
        <v>0</v>
      </c>
      <c r="S27" s="28">
        <v>0</v>
      </c>
      <c r="T27" s="29">
        <v>0.14762077847067168</v>
      </c>
      <c r="U27" s="28">
        <v>0</v>
      </c>
    </row>
    <row r="28" spans="1:21" ht="18.75" customHeight="1" outlineLevel="2">
      <c r="A28" s="26" t="s">
        <v>27</v>
      </c>
      <c r="B28" s="27" t="s">
        <v>28</v>
      </c>
      <c r="C28" s="26"/>
      <c r="D28" s="26"/>
      <c r="E28" s="26"/>
      <c r="F28" s="10">
        <v>50</v>
      </c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9"/>
      <c r="U28" s="28"/>
    </row>
    <row r="29" spans="1:21" s="25" customFormat="1" ht="15" customHeight="1" outlineLevel="1">
      <c r="A29" s="21" t="s">
        <v>5</v>
      </c>
      <c r="B29" s="22" t="s">
        <v>34</v>
      </c>
      <c r="C29" s="21"/>
      <c r="D29" s="21"/>
      <c r="E29" s="21"/>
      <c r="F29" s="9">
        <f>F30+F31+F32</f>
        <v>22405.300000000003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4">
        <v>9.6677837283862159E-2</v>
      </c>
      <c r="U29" s="23">
        <v>0</v>
      </c>
    </row>
    <row r="30" spans="1:21" ht="15" customHeight="1" outlineLevel="2">
      <c r="A30" s="26" t="s">
        <v>6</v>
      </c>
      <c r="B30" s="27" t="s">
        <v>35</v>
      </c>
      <c r="C30" s="26"/>
      <c r="D30" s="26"/>
      <c r="E30" s="26"/>
      <c r="F30" s="10">
        <v>1326.9</v>
      </c>
      <c r="G30" s="28">
        <v>0</v>
      </c>
      <c r="H30" s="28">
        <v>0</v>
      </c>
      <c r="I30" s="28">
        <v>0</v>
      </c>
      <c r="J30" s="28">
        <v>0</v>
      </c>
      <c r="K30" s="28">
        <v>0</v>
      </c>
      <c r="L30" s="28">
        <v>0</v>
      </c>
      <c r="M30" s="28">
        <v>0</v>
      </c>
      <c r="N30" s="28">
        <v>0</v>
      </c>
      <c r="O30" s="28">
        <v>0</v>
      </c>
      <c r="P30" s="28">
        <v>0</v>
      </c>
      <c r="Q30" s="28">
        <v>0</v>
      </c>
      <c r="R30" s="28">
        <v>0</v>
      </c>
      <c r="S30" s="28">
        <v>0</v>
      </c>
      <c r="T30" s="29">
        <v>9.3701734642399781E-2</v>
      </c>
      <c r="U30" s="28">
        <v>0</v>
      </c>
    </row>
    <row r="31" spans="1:21" ht="15" customHeight="1" outlineLevel="2">
      <c r="A31" s="26" t="s">
        <v>7</v>
      </c>
      <c r="B31" s="27" t="s">
        <v>36</v>
      </c>
      <c r="C31" s="26"/>
      <c r="D31" s="26"/>
      <c r="E31" s="26"/>
      <c r="F31" s="10">
        <f>2318-1518-50</f>
        <v>750</v>
      </c>
      <c r="G31" s="28">
        <v>0</v>
      </c>
      <c r="H31" s="28">
        <v>0</v>
      </c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>
        <v>0</v>
      </c>
      <c r="R31" s="28">
        <v>0</v>
      </c>
      <c r="S31" s="28">
        <v>0</v>
      </c>
      <c r="T31" s="29">
        <v>0</v>
      </c>
      <c r="U31" s="28">
        <v>0</v>
      </c>
    </row>
    <row r="32" spans="1:21" ht="15" customHeight="1" outlineLevel="2">
      <c r="A32" s="26" t="s">
        <v>8</v>
      </c>
      <c r="B32" s="27" t="s">
        <v>37</v>
      </c>
      <c r="C32" s="26"/>
      <c r="D32" s="26"/>
      <c r="E32" s="26"/>
      <c r="F32" s="10">
        <f>17603.4+50+200+475+800+1200</f>
        <v>20328.400000000001</v>
      </c>
      <c r="G32" s="28">
        <v>0</v>
      </c>
      <c r="H32" s="28">
        <v>0</v>
      </c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>
        <v>0</v>
      </c>
      <c r="R32" s="28">
        <v>0</v>
      </c>
      <c r="S32" s="28">
        <v>0</v>
      </c>
      <c r="T32" s="29">
        <v>0.11252797619047619</v>
      </c>
      <c r="U32" s="28">
        <v>0</v>
      </c>
    </row>
    <row r="33" spans="1:21" s="25" customFormat="1" ht="32.4" customHeight="1" outlineLevel="1">
      <c r="A33" s="21" t="s">
        <v>9</v>
      </c>
      <c r="B33" s="22" t="s">
        <v>38</v>
      </c>
      <c r="C33" s="21"/>
      <c r="D33" s="21"/>
      <c r="E33" s="21"/>
      <c r="F33" s="9">
        <v>3050</v>
      </c>
      <c r="G33" s="23">
        <v>0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4">
        <v>3.9378627517924203E-2</v>
      </c>
      <c r="U33" s="23">
        <v>0</v>
      </c>
    </row>
    <row r="34" spans="1:21" ht="21" customHeight="1" outlineLevel="2">
      <c r="A34" s="26" t="s">
        <v>10</v>
      </c>
      <c r="B34" s="27" t="s">
        <v>39</v>
      </c>
      <c r="C34" s="26"/>
      <c r="D34" s="26"/>
      <c r="E34" s="26"/>
      <c r="F34" s="10">
        <v>3050</v>
      </c>
      <c r="G34" s="28">
        <v>0</v>
      </c>
      <c r="H34" s="28">
        <v>0</v>
      </c>
      <c r="I34" s="28">
        <v>0</v>
      </c>
      <c r="J34" s="28">
        <v>0</v>
      </c>
      <c r="K34" s="28">
        <v>0</v>
      </c>
      <c r="L34" s="28">
        <v>0</v>
      </c>
      <c r="M34" s="28">
        <v>0</v>
      </c>
      <c r="N34" s="28">
        <v>0</v>
      </c>
      <c r="O34" s="28">
        <v>0</v>
      </c>
      <c r="P34" s="28">
        <v>0</v>
      </c>
      <c r="Q34" s="28">
        <v>0</v>
      </c>
      <c r="R34" s="28">
        <v>0</v>
      </c>
      <c r="S34" s="28">
        <v>0</v>
      </c>
      <c r="T34" s="29">
        <v>3.9378627517924203E-2</v>
      </c>
      <c r="U34" s="28">
        <v>0</v>
      </c>
    </row>
    <row r="35" spans="1:21" ht="12.75" customHeight="1">
      <c r="A35" s="11"/>
      <c r="B35" s="30"/>
      <c r="C35" s="11"/>
      <c r="D35" s="11"/>
      <c r="E35" s="11"/>
      <c r="F35" s="11" t="s">
        <v>19</v>
      </c>
      <c r="G35" s="13"/>
      <c r="H35" s="13"/>
      <c r="I35" s="13"/>
      <c r="J35" s="13"/>
      <c r="K35" s="13"/>
      <c r="L35" s="13"/>
      <c r="M35" s="13"/>
      <c r="N35" s="13"/>
      <c r="O35" s="13" t="s">
        <v>0</v>
      </c>
      <c r="P35" s="13"/>
      <c r="Q35" s="13"/>
      <c r="R35" s="13"/>
      <c r="S35" s="13"/>
      <c r="T35" s="13"/>
      <c r="U35" s="13"/>
    </row>
  </sheetData>
  <mergeCells count="32">
    <mergeCell ref="R19:R20"/>
    <mergeCell ref="S19:S20"/>
    <mergeCell ref="B19:B20"/>
    <mergeCell ref="C19:C20"/>
    <mergeCell ref="A7:F7"/>
    <mergeCell ref="A18:U18"/>
    <mergeCell ref="D19:D20"/>
    <mergeCell ref="A19:A20"/>
    <mergeCell ref="T19:T20"/>
    <mergeCell ref="U19:U20"/>
    <mergeCell ref="A15:S17"/>
    <mergeCell ref="Q19:Q20"/>
    <mergeCell ref="E19:E20"/>
    <mergeCell ref="B1:F1"/>
    <mergeCell ref="B2:F2"/>
    <mergeCell ref="B3:F3"/>
    <mergeCell ref="B4:F4"/>
    <mergeCell ref="B6:F6"/>
    <mergeCell ref="B8:F8"/>
    <mergeCell ref="B9:F9"/>
    <mergeCell ref="B10:F10"/>
    <mergeCell ref="B11:F11"/>
    <mergeCell ref="P19:P20"/>
    <mergeCell ref="N19:N20"/>
    <mergeCell ref="H19:H20"/>
    <mergeCell ref="G19:G20"/>
    <mergeCell ref="I19:I20"/>
    <mergeCell ref="F19:F20"/>
    <mergeCell ref="K19:K20"/>
    <mergeCell ref="L19:L20"/>
    <mergeCell ref="M19:M20"/>
    <mergeCell ref="J19:J20"/>
  </mergeCells>
  <phoneticPr fontId="0" type="noConversion"/>
  <pageMargins left="0.59055118110236227" right="0.59055118110236227" top="0.59055118110236227" bottom="0.59055118110236227" header="0.39370078740157483" footer="0.39370078740157483"/>
  <pageSetup paperSize="9" scale="90" fitToHeight="200" orientation="portrait" errors="blank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8BADBD75-A46C-41B9-AC36-C575D3007C5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BUDGET4-ПК\BUDGET4</dc:creator>
  <cp:lastModifiedBy>Тимофеева Оксана</cp:lastModifiedBy>
  <cp:lastPrinted>2016-12-19T13:04:39Z</cp:lastPrinted>
  <dcterms:created xsi:type="dcterms:W3CDTF">2016-02-25T05:45:31Z</dcterms:created>
  <dcterms:modified xsi:type="dcterms:W3CDTF">2016-12-21T05:48:53Z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C:\Users\BUDGET4\AppData\Local\Кейсистемс\Бюджет-КС\ReportManager\sqr_info_isp_budg_2016_4.xls</vt:lpwstr>
  </property>
</Properties>
</file>