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bookViews>
    <workbookView xWindow="0" yWindow="0" windowWidth="1980" windowHeight="1176"/>
  </bookViews>
  <sheets>
    <sheet name="без учета счетов бюджета" sheetId="1" r:id="rId1"/>
  </sheets>
  <definedNames>
    <definedName name="_xlnm.Print_Titles" localSheetId="0">'без учета счетов бюджета'!$7:$8</definedName>
  </definedNames>
  <calcPr calcId="145621"/>
</workbook>
</file>

<file path=xl/calcChain.xml><?xml version="1.0" encoding="utf-8"?>
<calcChain xmlns="http://schemas.openxmlformats.org/spreadsheetml/2006/main">
  <c r="M59" i="1" l="1"/>
  <c r="M60" i="1"/>
  <c r="M61" i="1"/>
  <c r="M62" i="1"/>
  <c r="M58" i="1"/>
  <c r="M57" i="1"/>
  <c r="L31" i="1"/>
  <c r="L9" i="1" s="1"/>
  <c r="M20" i="1"/>
  <c r="M9" i="1" s="1"/>
  <c r="L41" i="1"/>
  <c r="K41" i="1"/>
  <c r="K20" i="1" s="1"/>
  <c r="K9" i="1" s="1"/>
</calcChain>
</file>

<file path=xl/sharedStrings.xml><?xml version="1.0" encoding="utf-8"?>
<sst xmlns="http://schemas.openxmlformats.org/spreadsheetml/2006/main" count="226" uniqueCount="77">
  <si>
    <t>#Н/Д</t>
  </si>
  <si>
    <t xml:space="preserve">    Администрация Кашинского района</t>
  </si>
  <si>
    <t>602</t>
  </si>
  <si>
    <t xml:space="preserve">      Общегосударственные вопросы</t>
  </si>
  <si>
    <t>0100</t>
  </si>
  <si>
    <t xml:space="preserve">        Другие общегосударственные вопросы</t>
  </si>
  <si>
    <t>0113</t>
  </si>
  <si>
    <t xml:space="preserve">          Расходы, не включенные в муниципальные программы</t>
  </si>
  <si>
    <t>9900000000</t>
  </si>
  <si>
    <t xml:space="preserve">            Отдельные мероприятия, не включенные в муниципальные программы</t>
  </si>
  <si>
    <t>9940000000</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</si>
  <si>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</si>
  <si>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994001054О</t>
  </si>
  <si>
    <t xml:space="preserve">                Межбюджетные трансферты</t>
  </si>
  <si>
    <t>500</t>
  </si>
  <si>
    <t xml:space="preserve">      Национальная экономика</t>
  </si>
  <si>
    <t>0400</t>
  </si>
  <si>
    <t>0409</t>
  </si>
  <si>
    <t xml:space="preserve">              Межбюджетные трансферты на дорожное хозяйство</t>
  </si>
  <si>
    <t>994004601О</t>
  </si>
  <si>
    <t xml:space="preserve">      Жилищно-коммунальное хозяйство</t>
  </si>
  <si>
    <t>0500</t>
  </si>
  <si>
    <t xml:space="preserve">        Жилищное хозяйство</t>
  </si>
  <si>
    <t>0501</t>
  </si>
  <si>
    <t xml:space="preserve">              Межбюджетные трансферты на жилищное хозяйство</t>
  </si>
  <si>
    <t>994004602О</t>
  </si>
  <si>
    <t xml:space="preserve">        Коммунальное хозяйство</t>
  </si>
  <si>
    <t>0502</t>
  </si>
  <si>
    <t xml:space="preserve">              Межбюджетные трансферты на коммунальное хозяйство</t>
  </si>
  <si>
    <t>994004603О</t>
  </si>
  <si>
    <t xml:space="preserve">        Благоустройство</t>
  </si>
  <si>
    <t>0503</t>
  </si>
  <si>
    <t xml:space="preserve">              Межбюджетные трансферты на благоустройство</t>
  </si>
  <si>
    <t>994004604О</t>
  </si>
  <si>
    <t>1400</t>
  </si>
  <si>
    <t xml:space="preserve">        Прочие межбюджетные трансферты общего характера</t>
  </si>
  <si>
    <t>1403</t>
  </si>
  <si>
    <t xml:space="preserve">              Межбюджетные трансферты бюджетам бюджетной системы</t>
  </si>
  <si>
    <t>994004605О</t>
  </si>
  <si>
    <t>701</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</si>
  <si>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</si>
  <si>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</si>
  <si>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994004400С</t>
  </si>
  <si>
    <t>100</t>
  </si>
  <si>
    <t>200</t>
  </si>
  <si>
    <t xml:space="preserve">                Социальное обеспечение и иные выплаты населению</t>
  </si>
  <si>
    <t>300</t>
  </si>
  <si>
    <t xml:space="preserve">                Иные  бюджетные ассигнования</t>
  </si>
  <si>
    <t>800</t>
  </si>
  <si>
    <t>ВСЕГО</t>
  </si>
  <si>
    <t xml:space="preserve">                                             </t>
  </si>
  <si>
    <t xml:space="preserve">        Дорожное хозяйство (дорожные фонды)</t>
  </si>
  <si>
    <t>КЦСР</t>
  </si>
  <si>
    <t>КВР</t>
  </si>
  <si>
    <t>Наименование главных распорядителей и показателей бюджетной классификации</t>
  </si>
  <si>
    <t>РП</t>
  </si>
  <si>
    <t>ППП</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</si>
  <si>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</si>
  <si>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Межбюджетные трансферты</t>
  </si>
  <si>
    <t>Межбюджетные трансферты на общегосударственные расходы</t>
  </si>
  <si>
    <t>Информационный материал</t>
  </si>
  <si>
    <t xml:space="preserve">                Расходы на выплаты персоналу в целях обеспечения выполнения функций государственными (муниципальными) органами,казенными учреждениями, органами управления  государственными внебюджетными фондами</t>
  </si>
  <si>
    <t>994004606О</t>
  </si>
  <si>
    <t xml:space="preserve">    Администрация городского поселения - город Кашин Тверской области</t>
  </si>
  <si>
    <t xml:space="preserve">                Закупка товаров,работ и услуг для  обеспечния государственных (муниципальных )нужд</t>
  </si>
  <si>
    <t>предполагаемые изменения</t>
  </si>
  <si>
    <t>Сумма с учетом изменений тыс. руб.</t>
  </si>
  <si>
    <t>994001057О</t>
  </si>
  <si>
    <t>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</si>
  <si>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0412</t>
  </si>
  <si>
    <t>994004607О</t>
  </si>
  <si>
    <t>Межбюджетные трансферты на другие вопросы в области национальной экономики</t>
  </si>
  <si>
    <t xml:space="preserve"> Отдельные мероприятия, не включенные в муниципальные программы</t>
  </si>
  <si>
    <t xml:space="preserve">      Расходы, не включенные в муниципальные программы</t>
  </si>
  <si>
    <t>декабрь</t>
  </si>
  <si>
    <t xml:space="preserve">    Межбюджетные трансферты общего характера  бюджетам бюджетной системы Российской Федерации </t>
  </si>
  <si>
    <t>Утверждено решением Совета депутатов    №283 от             18 .10.2016</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</si>
</sst>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font>
    <font>
      <b/>
      <sz val="11"/>
      <name val="Calibri"/>
      <family val="2"/>
    </font>
    <font>
      <sz val="10"/>
      <color rgb="FF000000"/>
      <name val="Arial Cyr"/>
      <family val="2"/>
    </font>
    <font>
      <b/>
      <sz val="12"/>
      <color rgb="FF000000"/>
      <name val="Arial Cyr"/>
      <family val="2"/>
    </font>
    <font>
      <b/>
      <sz val="10"/>
      <color rgb="FF000000"/>
      <name val="Arial CYR"/>
      <family val="2"/>
    </font>
    <font>
      <sz val="11"/>
      <name val="Calibri"/>
      <family val="2"/>
      <scheme val="minor"/>
    </font>
    <font>
      <sz val="10"/>
      <color rgb="FF000000"/>
      <name val="Times New Roman"/>
      <family val="1"/>
      <charset val="204"/>
    </font>
    <font>
      <b/>
      <sz val="10"/>
      <color rgb="FF000000"/>
      <name val="Times New Roman"/>
      <family val="1"/>
      <charset val="204"/>
    </font>
    <font>
      <b/>
      <sz val="12"/>
      <color rgb="FF000000"/>
      <name val="Times New Roman"/>
      <family val="1"/>
      <charset val="204"/>
    </font>
    <font>
      <sz val="10"/>
      <name val="Times New Roman"/>
      <family val="1"/>
      <charset val="204"/>
    </font>
    <font>
      <b/>
      <sz val="12"/>
      <name val="Calibri"/>
      <family val="2"/>
    </font>
    <font>
      <sz val="10"/>
      <name val="Arial Cyr"/>
      <charset val="204"/>
    </font>
    <font>
      <sz val="11"/>
      <name val="Times New Roman"/>
      <family val="1"/>
      <charset val="204"/>
    </font>
    <font>
      <b/>
      <sz val="10"/>
      <name val="Times New Roman"/>
      <family val="1"/>
      <charset val="204"/>
    </font>
    <font>
      <sz val="10"/>
      <name val="Calibri"/>
      <family val="2"/>
    </font>
  </fonts>
  <fills count="7">
    <fill>
      <patternFill patternType="none"/>
    </fill>
    <fill>
      <patternFill patternType="gray125"/>
    </fill>
    <fill>
      <patternFill patternType="solid">
        <fgColor rgb="FFFFFFCC"/>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indexed="65"/>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32">
    <xf numFmtId="0" fontId="0" fillId="0" borderId="0"/>
    <xf numFmtId="0" fontId="2" fillId="0" borderId="0">
      <alignment wrapText="1"/>
    </xf>
    <xf numFmtId="0" fontId="2" fillId="0" borderId="0"/>
    <xf numFmtId="0" fontId="3" fillId="0" borderId="0">
      <alignment horizontal="center" wrapText="1"/>
    </xf>
    <xf numFmtId="0" fontId="3" fillId="0" borderId="0">
      <alignment horizontal="center"/>
    </xf>
    <xf numFmtId="0" fontId="2" fillId="0" borderId="0">
      <alignment horizontal="right"/>
    </xf>
    <xf numFmtId="0" fontId="2" fillId="0" borderId="1">
      <alignment horizontal="center" vertical="center" wrapText="1"/>
    </xf>
    <xf numFmtId="49" fontId="2" fillId="0" borderId="1">
      <alignment horizontal="center" vertical="top" shrinkToFit="1"/>
    </xf>
    <xf numFmtId="0" fontId="4" fillId="0" borderId="1">
      <alignment horizontal="left"/>
    </xf>
    <xf numFmtId="4" fontId="4" fillId="2" borderId="1">
      <alignment horizontal="right" vertical="top" shrinkToFit="1"/>
    </xf>
    <xf numFmtId="10" fontId="4" fillId="2" borderId="1">
      <alignment horizontal="right" vertical="top" shrinkToFit="1"/>
    </xf>
    <xf numFmtId="0" fontId="2" fillId="0" borderId="0">
      <alignment horizontal="left" wrapText="1"/>
    </xf>
    <xf numFmtId="0" fontId="4" fillId="0" borderId="1">
      <alignment vertical="top" wrapText="1"/>
    </xf>
    <xf numFmtId="4" fontId="4" fillId="3" borderId="1">
      <alignment horizontal="right" vertical="top" shrinkToFit="1"/>
    </xf>
    <xf numFmtId="10" fontId="4" fillId="3" borderId="1">
      <alignment horizontal="right" vertical="top" shrinkToFit="1"/>
    </xf>
    <xf numFmtId="0" fontId="5" fillId="0" borderId="0"/>
    <xf numFmtId="0" fontId="5" fillId="0" borderId="0"/>
    <xf numFmtId="0" fontId="2" fillId="0" borderId="0"/>
    <xf numFmtId="0" fontId="2" fillId="0" borderId="0"/>
    <xf numFmtId="0" fontId="5" fillId="0" borderId="0"/>
    <xf numFmtId="0" fontId="2" fillId="4" borderId="0"/>
    <xf numFmtId="0" fontId="2" fillId="4" borderId="2"/>
    <xf numFmtId="0" fontId="2" fillId="4" borderId="3"/>
    <xf numFmtId="49" fontId="2" fillId="0" borderId="1">
      <alignment horizontal="left" vertical="top" wrapText="1" indent="2"/>
    </xf>
    <xf numFmtId="4" fontId="2" fillId="0" borderId="1">
      <alignment horizontal="right" vertical="top" shrinkToFit="1"/>
    </xf>
    <xf numFmtId="10" fontId="2" fillId="0" borderId="1">
      <alignment horizontal="right" vertical="top" shrinkToFit="1"/>
    </xf>
    <xf numFmtId="0" fontId="2" fillId="4" borderId="3">
      <alignment shrinkToFit="1"/>
    </xf>
    <xf numFmtId="0" fontId="2" fillId="4" borderId="4"/>
    <xf numFmtId="0" fontId="2" fillId="4" borderId="3">
      <alignment horizontal="center"/>
    </xf>
    <xf numFmtId="0" fontId="2" fillId="4" borderId="3">
      <alignment horizontal="left"/>
    </xf>
    <xf numFmtId="0" fontId="2" fillId="4" borderId="4">
      <alignment horizontal="center"/>
    </xf>
    <xf numFmtId="0" fontId="2" fillId="4" borderId="4">
      <alignment horizontal="left"/>
    </xf>
  </cellStyleXfs>
  <cellXfs count="51">
    <xf numFmtId="0" fontId="0" fillId="0" borderId="0" xfId="0"/>
    <xf numFmtId="0" fontId="0" fillId="0" borderId="0" xfId="0" applyProtection="1">
      <protection locked="0"/>
    </xf>
    <xf numFmtId="49" fontId="6" fillId="0" borderId="1" xfId="7" applyNumberFormat="1" applyFont="1" applyProtection="1">
      <alignment horizontal="center" vertical="top" shrinkToFit="1"/>
      <protection locked="0"/>
    </xf>
    <xf numFmtId="4" fontId="7" fillId="3" borderId="1" xfId="13" applyNumberFormat="1" applyFont="1" applyProtection="1">
      <alignment horizontal="right" vertical="top" shrinkToFit="1"/>
      <protection locked="0"/>
    </xf>
    <xf numFmtId="0" fontId="6" fillId="0" borderId="0" xfId="2" applyNumberFormat="1" applyFont="1" applyProtection="1">
      <protection locked="0"/>
    </xf>
    <xf numFmtId="0" fontId="9" fillId="0" borderId="0" xfId="0" applyFont="1" applyProtection="1">
      <protection locked="0"/>
    </xf>
    <xf numFmtId="4" fontId="6" fillId="3" borderId="1" xfId="13" applyNumberFormat="1" applyFont="1" applyProtection="1">
      <alignment horizontal="right" vertical="top" shrinkToFit="1"/>
      <protection locked="0"/>
    </xf>
    <xf numFmtId="0" fontId="9" fillId="0" borderId="0" xfId="0" applyFont="1" applyAlignment="1" applyProtection="1">
      <alignment horizontal="center"/>
      <protection locked="0"/>
    </xf>
    <xf numFmtId="0" fontId="6" fillId="0" borderId="1" xfId="12" applyNumberFormat="1" applyFont="1" applyAlignment="1" applyProtection="1">
      <alignment horizontal="center" vertical="top" wrapText="1"/>
      <protection locked="0"/>
    </xf>
    <xf numFmtId="0" fontId="6" fillId="0" borderId="0" xfId="2" applyNumberFormat="1" applyFont="1" applyAlignment="1" applyProtection="1">
      <alignment horizontal="center"/>
      <protection locked="0"/>
    </xf>
    <xf numFmtId="0" fontId="6" fillId="0" borderId="0" xfId="1" applyFont="1">
      <alignment wrapText="1"/>
    </xf>
    <xf numFmtId="49" fontId="7" fillId="0" borderId="1" xfId="7" applyNumberFormat="1" applyFont="1" applyProtection="1">
      <alignment horizontal="center" vertical="top" shrinkToFit="1"/>
      <protection locked="0"/>
    </xf>
    <xf numFmtId="0" fontId="7" fillId="0" borderId="1" xfId="12" applyNumberFormat="1" applyFont="1" applyAlignment="1" applyProtection="1">
      <alignment horizontal="center" vertical="top" wrapText="1"/>
      <protection locked="0"/>
    </xf>
    <xf numFmtId="0" fontId="1" fillId="0" borderId="0" xfId="0" applyFont="1" applyProtection="1">
      <protection locked="0"/>
    </xf>
    <xf numFmtId="49" fontId="7" fillId="0" borderId="8" xfId="7" applyNumberFormat="1" applyFont="1" applyBorder="1" applyProtection="1">
      <alignment horizontal="center" vertical="top" shrinkToFit="1"/>
      <protection locked="0"/>
    </xf>
    <xf numFmtId="0" fontId="7" fillId="0" borderId="8" xfId="12" applyNumberFormat="1" applyFont="1" applyBorder="1" applyAlignment="1" applyProtection="1">
      <alignment horizontal="center" vertical="top" wrapText="1"/>
      <protection locked="0"/>
    </xf>
    <xf numFmtId="4" fontId="7" fillId="3" borderId="8" xfId="13" applyNumberFormat="1" applyFont="1" applyBorder="1" applyProtection="1">
      <alignment horizontal="right" vertical="top" shrinkToFit="1"/>
      <protection locked="0"/>
    </xf>
    <xf numFmtId="0" fontId="7" fillId="6" borderId="7"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9" fillId="6" borderId="0"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12" fillId="0" borderId="0" xfId="0" applyFont="1" applyProtection="1">
      <protection locked="0"/>
    </xf>
    <xf numFmtId="4" fontId="13" fillId="0" borderId="7" xfId="0" applyNumberFormat="1" applyFont="1" applyBorder="1" applyAlignment="1" applyProtection="1">
      <alignment vertical="center"/>
      <protection locked="0"/>
    </xf>
    <xf numFmtId="0" fontId="14" fillId="0" borderId="0" xfId="0" applyFont="1" applyProtection="1">
      <protection locked="0"/>
    </xf>
    <xf numFmtId="2" fontId="13" fillId="0" borderId="7" xfId="0" applyNumberFormat="1"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2" fontId="9" fillId="0" borderId="7" xfId="0" applyNumberFormat="1" applyFont="1" applyBorder="1" applyAlignment="1" applyProtection="1">
      <alignment horizontal="center" vertical="center"/>
      <protection locked="0"/>
    </xf>
    <xf numFmtId="4" fontId="13" fillId="0" borderId="7" xfId="0" applyNumberFormat="1" applyFont="1" applyBorder="1" applyAlignment="1" applyProtection="1">
      <alignment horizontal="center" vertical="center"/>
      <protection locked="0"/>
    </xf>
    <xf numFmtId="4" fontId="9" fillId="0" borderId="7" xfId="0" applyNumberFormat="1" applyFont="1" applyBorder="1" applyAlignment="1" applyProtection="1">
      <alignment horizontal="center" vertical="center"/>
      <protection locked="0"/>
    </xf>
    <xf numFmtId="0" fontId="0" fillId="0" borderId="0" xfId="0" applyAlignment="1" applyProtection="1">
      <alignment horizontal="right"/>
      <protection locked="0"/>
    </xf>
    <xf numFmtId="0" fontId="2" fillId="0" borderId="0" xfId="11">
      <alignment horizontal="left" wrapText="1"/>
    </xf>
    <xf numFmtId="0" fontId="6" fillId="0" borderId="0" xfId="1" applyFont="1" applyAlignment="1"/>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8" fillId="0" borderId="0" xfId="1" applyFont="1" applyAlignment="1">
      <alignment horizontal="center" vertical="center" wrapText="1"/>
    </xf>
    <xf numFmtId="0" fontId="10" fillId="0" borderId="0" xfId="0" applyFont="1" applyAlignment="1">
      <alignment horizontal="center" vertical="center" wrapText="1"/>
    </xf>
    <xf numFmtId="0" fontId="2" fillId="0" borderId="0" xfId="5">
      <alignment horizontal="right"/>
    </xf>
    <xf numFmtId="0" fontId="11" fillId="6" borderId="6" xfId="0" applyFont="1" applyFill="1" applyBorder="1" applyAlignment="1">
      <alignment horizontal="center" vertical="center" wrapText="1"/>
    </xf>
    <xf numFmtId="4" fontId="7" fillId="5" borderId="7" xfId="13" applyNumberFormat="1" applyFont="1" applyFill="1" applyBorder="1" applyAlignment="1" applyProtection="1">
      <alignment horizontal="center" vertical="center" shrinkToFit="1"/>
      <protection locked="0"/>
    </xf>
    <xf numFmtId="4" fontId="6" fillId="5" borderId="7" xfId="13" applyNumberFormat="1" applyFont="1" applyFill="1" applyBorder="1" applyAlignment="1" applyProtection="1">
      <alignment horizontal="center" vertical="center" shrinkToFit="1"/>
      <protection locked="0"/>
    </xf>
    <xf numFmtId="2" fontId="13" fillId="0" borderId="7" xfId="0" applyNumberFormat="1" applyFont="1" applyBorder="1" applyAlignment="1" applyProtection="1">
      <alignment vertical="center"/>
      <protection locked="0"/>
    </xf>
    <xf numFmtId="0" fontId="9" fillId="0" borderId="7" xfId="0" applyFont="1" applyBorder="1" applyAlignment="1" applyProtection="1">
      <alignment vertical="center"/>
      <protection locked="0"/>
    </xf>
    <xf numFmtId="0" fontId="13" fillId="0" borderId="7" xfId="0" applyFont="1" applyBorder="1" applyAlignment="1" applyProtection="1">
      <alignment vertical="center"/>
      <protection locked="0"/>
    </xf>
    <xf numFmtId="2" fontId="9" fillId="0" borderId="7" xfId="0" applyNumberFormat="1" applyFont="1" applyBorder="1" applyAlignment="1" applyProtection="1">
      <alignment vertical="center"/>
      <protection locked="0"/>
    </xf>
    <xf numFmtId="0" fontId="13" fillId="0" borderId="5" xfId="0" applyFont="1" applyBorder="1" applyAlignment="1" applyProtection="1">
      <alignment horizontal="center" vertical="center" wrapText="1"/>
      <protection locked="0"/>
    </xf>
    <xf numFmtId="0" fontId="13" fillId="0" borderId="5" xfId="0" applyFont="1" applyBorder="1" applyAlignment="1" applyProtection="1">
      <alignment vertical="center" wrapText="1"/>
      <protection locked="0"/>
    </xf>
    <xf numFmtId="0" fontId="13" fillId="0" borderId="6" xfId="0" applyFont="1" applyBorder="1" applyAlignment="1" applyProtection="1">
      <alignment horizontal="center" vertical="center" wrapText="1"/>
      <protection locked="0"/>
    </xf>
    <xf numFmtId="0" fontId="13" fillId="0" borderId="6" xfId="0" applyFont="1" applyBorder="1" applyAlignment="1" applyProtection="1">
      <alignment vertical="center" wrapText="1"/>
      <protection locked="0"/>
    </xf>
  </cellXfs>
  <cellStyles count="32">
    <cellStyle name="br" xfId="15"/>
    <cellStyle name="col" xfId="16"/>
    <cellStyle name="style0" xfId="17"/>
    <cellStyle name="td" xfId="18"/>
    <cellStyle name="tr" xfId="19"/>
    <cellStyle name="xl21" xfId="20"/>
    <cellStyle name="xl22" xfId="1"/>
    <cellStyle name="xl23" xfId="2"/>
    <cellStyle name="xl24" xfId="3"/>
    <cellStyle name="xl25" xfId="4"/>
    <cellStyle name="xl26" xfId="5"/>
    <cellStyle name="xl27" xfId="21"/>
    <cellStyle name="xl28" xfId="6"/>
    <cellStyle name="xl29" xfId="22"/>
    <cellStyle name="xl30" xfId="23"/>
    <cellStyle name="xl31" xfId="7"/>
    <cellStyle name="xl32" xfId="24"/>
    <cellStyle name="xl33" xfId="25"/>
    <cellStyle name="xl34" xfId="26"/>
    <cellStyle name="xl35" xfId="8"/>
    <cellStyle name="xl36" xfId="9"/>
    <cellStyle name="xl37" xfId="10"/>
    <cellStyle name="xl38" xfId="27"/>
    <cellStyle name="xl39" xfId="11"/>
    <cellStyle name="xl40" xfId="12"/>
    <cellStyle name="xl41" xfId="13"/>
    <cellStyle name="xl42" xfId="14"/>
    <cellStyle name="xl43" xfId="28"/>
    <cellStyle name="xl44" xfId="29"/>
    <cellStyle name="xl45" xfId="30"/>
    <cellStyle name="xl46" xfId="31"/>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autoPageBreaks="0"/>
  </sheetPr>
  <dimension ref="A1:M64"/>
  <sheetViews>
    <sheetView showGridLines="0" showZeros="0" tabSelected="1" topLeftCell="B1" workbookViewId="0">
      <pane ySplit="8" topLeftCell="A9" activePane="bottomLeft" state="frozen"/>
      <selection pane="bottomLeft" activeCell="K13" sqref="K13"/>
    </sheetView>
  </sheetViews>
  <sheetFormatPr defaultColWidth="9.109375" defaultRowHeight="14.4" outlineLevelRow="6" x14ac:dyDescent="0.3"/>
  <cols>
    <col min="1" max="2" width="7.6640625" style="5" customWidth="1"/>
    <col min="3" max="3" width="10.6640625" style="5" customWidth="1"/>
    <col min="4" max="4" width="7.6640625" style="5" customWidth="1"/>
    <col min="5" max="5" width="43" style="7" customWidth="1"/>
    <col min="6" max="10" width="9.109375" style="5" hidden="1" customWidth="1"/>
    <col min="11" max="11" width="10" style="1" customWidth="1"/>
    <col min="12" max="12" width="10.109375" style="23" customWidth="1"/>
    <col min="13" max="13" width="11.5546875" style="1" customWidth="1"/>
    <col min="14" max="16384" width="9.109375" style="1"/>
  </cols>
  <sheetData>
    <row r="1" spans="1:13" ht="15" customHeight="1" x14ac:dyDescent="0.3">
      <c r="A1" s="10"/>
      <c r="B1" s="10"/>
      <c r="C1" s="10"/>
      <c r="D1" s="10"/>
      <c r="E1" s="32" t="s">
        <v>50</v>
      </c>
      <c r="F1" s="32"/>
      <c r="G1" s="32"/>
      <c r="H1" s="32"/>
      <c r="I1" s="32"/>
      <c r="J1" s="32"/>
    </row>
    <row r="2" spans="1:13" ht="15" customHeight="1" x14ac:dyDescent="0.3">
      <c r="A2" s="10"/>
      <c r="B2" s="10"/>
      <c r="C2" s="10"/>
      <c r="D2" s="10"/>
      <c r="E2" s="10"/>
      <c r="F2" s="10"/>
      <c r="G2" s="10"/>
      <c r="H2" s="10"/>
      <c r="I2" s="10"/>
      <c r="J2" s="10"/>
    </row>
    <row r="3" spans="1:13" ht="15" customHeight="1" x14ac:dyDescent="0.3">
      <c r="A3" s="37" t="s">
        <v>60</v>
      </c>
      <c r="B3" s="38"/>
      <c r="C3" s="38"/>
      <c r="D3" s="38"/>
      <c r="E3" s="38"/>
      <c r="F3" s="38"/>
      <c r="G3" s="38"/>
      <c r="H3" s="38"/>
      <c r="I3" s="38"/>
      <c r="J3" s="38"/>
    </row>
    <row r="4" spans="1:13" ht="15" customHeight="1" x14ac:dyDescent="0.3">
      <c r="A4" s="38"/>
      <c r="B4" s="38"/>
      <c r="C4" s="38"/>
      <c r="D4" s="38"/>
      <c r="E4" s="38"/>
      <c r="F4" s="38"/>
      <c r="G4" s="38"/>
      <c r="H4" s="38"/>
      <c r="I4" s="38"/>
      <c r="J4" s="38"/>
    </row>
    <row r="5" spans="1:13" ht="15" customHeight="1" x14ac:dyDescent="0.3">
      <c r="A5" s="38"/>
      <c r="B5" s="38"/>
      <c r="C5" s="38"/>
      <c r="D5" s="38"/>
      <c r="E5" s="38"/>
      <c r="F5" s="38"/>
      <c r="G5" s="38"/>
      <c r="H5" s="38"/>
      <c r="I5" s="38"/>
      <c r="J5" s="38"/>
    </row>
    <row r="6" spans="1:13" ht="12.75" customHeight="1" x14ac:dyDescent="0.3">
      <c r="A6" s="39"/>
      <c r="B6" s="39"/>
      <c r="C6" s="39"/>
      <c r="D6" s="39"/>
      <c r="E6" s="39"/>
      <c r="F6" s="39"/>
      <c r="G6" s="39"/>
      <c r="H6" s="39"/>
      <c r="I6" s="39"/>
      <c r="J6" s="39"/>
      <c r="M6" s="30" t="s">
        <v>74</v>
      </c>
    </row>
    <row r="7" spans="1:13" ht="26.25" customHeight="1" x14ac:dyDescent="0.3">
      <c r="A7" s="33" t="s">
        <v>56</v>
      </c>
      <c r="B7" s="33" t="s">
        <v>55</v>
      </c>
      <c r="C7" s="33" t="s">
        <v>52</v>
      </c>
      <c r="D7" s="33" t="s">
        <v>53</v>
      </c>
      <c r="E7" s="33" t="s">
        <v>54</v>
      </c>
      <c r="F7" s="35" t="s">
        <v>0</v>
      </c>
      <c r="G7" s="35" t="s">
        <v>0</v>
      </c>
      <c r="H7" s="35" t="s">
        <v>0</v>
      </c>
      <c r="I7" s="35" t="s">
        <v>0</v>
      </c>
      <c r="J7" s="35" t="s">
        <v>0</v>
      </c>
      <c r="K7" s="47" t="s">
        <v>66</v>
      </c>
      <c r="L7" s="48" t="s">
        <v>65</v>
      </c>
      <c r="M7" s="48" t="s">
        <v>76</v>
      </c>
    </row>
    <row r="8" spans="1:13" ht="84" customHeight="1" x14ac:dyDescent="0.3">
      <c r="A8" s="40"/>
      <c r="B8" s="40"/>
      <c r="C8" s="40"/>
      <c r="D8" s="40"/>
      <c r="E8" s="34"/>
      <c r="F8" s="36"/>
      <c r="G8" s="36"/>
      <c r="H8" s="36"/>
      <c r="I8" s="36"/>
      <c r="J8" s="36"/>
      <c r="K8" s="49"/>
      <c r="L8" s="50"/>
      <c r="M8" s="50"/>
    </row>
    <row r="9" spans="1:13" s="21" customFormat="1" ht="27.75" customHeight="1" x14ac:dyDescent="0.25">
      <c r="A9" s="19"/>
      <c r="B9" s="20"/>
      <c r="C9" s="20"/>
      <c r="D9" s="20"/>
      <c r="E9" s="17" t="s">
        <v>49</v>
      </c>
      <c r="F9" s="18"/>
      <c r="G9" s="18"/>
      <c r="H9" s="18"/>
      <c r="I9" s="18"/>
      <c r="J9" s="18"/>
      <c r="K9" s="22">
        <f>K10+K20</f>
        <v>40550.26</v>
      </c>
      <c r="L9" s="24">
        <f>L11+L31+L41+L21+L57</f>
        <v>2122.62</v>
      </c>
      <c r="M9" s="28">
        <f>M10+M20</f>
        <v>42672.89</v>
      </c>
    </row>
    <row r="10" spans="1:13" s="13" customFormat="1" ht="30" customHeight="1" x14ac:dyDescent="0.3">
      <c r="A10" s="11" t="s">
        <v>39</v>
      </c>
      <c r="B10" s="14"/>
      <c r="C10" s="14"/>
      <c r="D10" s="14"/>
      <c r="E10" s="15" t="s">
        <v>63</v>
      </c>
      <c r="F10" s="14"/>
      <c r="G10" s="14"/>
      <c r="H10" s="14"/>
      <c r="I10" s="14"/>
      <c r="J10" s="16">
        <v>0</v>
      </c>
      <c r="K10" s="41">
        <v>649.20000000000005</v>
      </c>
      <c r="L10" s="25"/>
      <c r="M10" s="28">
        <v>649.20000000000005</v>
      </c>
    </row>
    <row r="11" spans="1:13" s="13" customFormat="1" ht="15" customHeight="1" outlineLevel="1" x14ac:dyDescent="0.3">
      <c r="A11" s="11" t="s">
        <v>39</v>
      </c>
      <c r="B11" s="11" t="s">
        <v>4</v>
      </c>
      <c r="C11" s="11"/>
      <c r="D11" s="11"/>
      <c r="E11" s="12" t="s">
        <v>3</v>
      </c>
      <c r="F11" s="11"/>
      <c r="G11" s="11"/>
      <c r="H11" s="11"/>
      <c r="I11" s="11"/>
      <c r="J11" s="3">
        <v>0</v>
      </c>
      <c r="K11" s="41">
        <v>649.20000000000005</v>
      </c>
      <c r="L11" s="25"/>
      <c r="M11" s="28">
        <v>649.20000000000005</v>
      </c>
    </row>
    <row r="12" spans="1:13" ht="56.25" customHeight="1" outlineLevel="2" x14ac:dyDescent="0.3">
      <c r="A12" s="2" t="s">
        <v>39</v>
      </c>
      <c r="B12" s="2" t="s">
        <v>41</v>
      </c>
      <c r="C12" s="2"/>
      <c r="D12" s="2"/>
      <c r="E12" s="8" t="s">
        <v>40</v>
      </c>
      <c r="F12" s="2"/>
      <c r="G12" s="2"/>
      <c r="H12" s="2"/>
      <c r="I12" s="2"/>
      <c r="J12" s="6">
        <v>0</v>
      </c>
      <c r="K12" s="42">
        <v>649.20000000000005</v>
      </c>
      <c r="L12" s="26"/>
      <c r="M12" s="29">
        <v>649.20000000000005</v>
      </c>
    </row>
    <row r="13" spans="1:13" ht="30" customHeight="1" outlineLevel="3" x14ac:dyDescent="0.3">
      <c r="A13" s="2" t="s">
        <v>39</v>
      </c>
      <c r="B13" s="2" t="s">
        <v>41</v>
      </c>
      <c r="C13" s="2" t="s">
        <v>8</v>
      </c>
      <c r="D13" s="2"/>
      <c r="E13" s="8" t="s">
        <v>7</v>
      </c>
      <c r="F13" s="2"/>
      <c r="G13" s="2"/>
      <c r="H13" s="2"/>
      <c r="I13" s="2"/>
      <c r="J13" s="6">
        <v>0</v>
      </c>
      <c r="K13" s="42">
        <v>649.20000000000005</v>
      </c>
      <c r="L13" s="26"/>
      <c r="M13" s="29">
        <v>649.20000000000005</v>
      </c>
    </row>
    <row r="14" spans="1:13" ht="31.5" customHeight="1" outlineLevel="4" x14ac:dyDescent="0.3">
      <c r="A14" s="2" t="s">
        <v>39</v>
      </c>
      <c r="B14" s="2" t="s">
        <v>41</v>
      </c>
      <c r="C14" s="2" t="s">
        <v>10</v>
      </c>
      <c r="D14" s="2"/>
      <c r="E14" s="8" t="s">
        <v>9</v>
      </c>
      <c r="F14" s="2"/>
      <c r="G14" s="2"/>
      <c r="H14" s="2"/>
      <c r="I14" s="2"/>
      <c r="J14" s="6">
        <v>0</v>
      </c>
      <c r="K14" s="42">
        <v>649.20000000000005</v>
      </c>
      <c r="L14" s="26"/>
      <c r="M14" s="29">
        <v>649.20000000000005</v>
      </c>
    </row>
    <row r="15" spans="1:13" ht="55.5" customHeight="1" outlineLevel="5" x14ac:dyDescent="0.3">
      <c r="A15" s="2" t="s">
        <v>39</v>
      </c>
      <c r="B15" s="2" t="s">
        <v>41</v>
      </c>
      <c r="C15" s="2" t="s">
        <v>42</v>
      </c>
      <c r="D15" s="2"/>
      <c r="E15" s="8" t="s">
        <v>57</v>
      </c>
      <c r="F15" s="2"/>
      <c r="G15" s="2"/>
      <c r="H15" s="2"/>
      <c r="I15" s="2"/>
      <c r="J15" s="6">
        <v>0</v>
      </c>
      <c r="K15" s="42">
        <v>649.20000000000005</v>
      </c>
      <c r="L15" s="26"/>
      <c r="M15" s="29">
        <v>649.20000000000005</v>
      </c>
    </row>
    <row r="16" spans="1:13" ht="80.25" customHeight="1" outlineLevel="6" x14ac:dyDescent="0.3">
      <c r="A16" s="2" t="s">
        <v>39</v>
      </c>
      <c r="B16" s="2" t="s">
        <v>41</v>
      </c>
      <c r="C16" s="2" t="s">
        <v>42</v>
      </c>
      <c r="D16" s="2" t="s">
        <v>43</v>
      </c>
      <c r="E16" s="8" t="s">
        <v>61</v>
      </c>
      <c r="F16" s="2"/>
      <c r="G16" s="2"/>
      <c r="H16" s="2"/>
      <c r="I16" s="2"/>
      <c r="J16" s="6">
        <v>0</v>
      </c>
      <c r="K16" s="42">
        <v>176.73</v>
      </c>
      <c r="L16" s="26"/>
      <c r="M16" s="29">
        <v>176.73</v>
      </c>
    </row>
    <row r="17" spans="1:13" ht="31.5" customHeight="1" outlineLevel="6" x14ac:dyDescent="0.3">
      <c r="A17" s="2" t="s">
        <v>39</v>
      </c>
      <c r="B17" s="2" t="s">
        <v>41</v>
      </c>
      <c r="C17" s="2" t="s">
        <v>42</v>
      </c>
      <c r="D17" s="2" t="s">
        <v>44</v>
      </c>
      <c r="E17" s="8" t="s">
        <v>64</v>
      </c>
      <c r="F17" s="2"/>
      <c r="G17" s="2"/>
      <c r="H17" s="2"/>
      <c r="I17" s="2"/>
      <c r="J17" s="6">
        <v>0</v>
      </c>
      <c r="K17" s="42">
        <v>270.08999999999997</v>
      </c>
      <c r="L17" s="26"/>
      <c r="M17" s="29">
        <v>270.08999999999997</v>
      </c>
    </row>
    <row r="18" spans="1:13" ht="30" customHeight="1" outlineLevel="6" x14ac:dyDescent="0.3">
      <c r="A18" s="2" t="s">
        <v>39</v>
      </c>
      <c r="B18" s="2" t="s">
        <v>41</v>
      </c>
      <c r="C18" s="2" t="s">
        <v>42</v>
      </c>
      <c r="D18" s="2" t="s">
        <v>46</v>
      </c>
      <c r="E18" s="8" t="s">
        <v>45</v>
      </c>
      <c r="F18" s="2"/>
      <c r="G18" s="2"/>
      <c r="H18" s="2"/>
      <c r="I18" s="2"/>
      <c r="J18" s="6">
        <v>0</v>
      </c>
      <c r="K18" s="42">
        <v>202.02</v>
      </c>
      <c r="L18" s="26"/>
      <c r="M18" s="29">
        <v>202.02</v>
      </c>
    </row>
    <row r="19" spans="1:13" ht="15.75" customHeight="1" outlineLevel="6" x14ac:dyDescent="0.3">
      <c r="A19" s="2" t="s">
        <v>39</v>
      </c>
      <c r="B19" s="2" t="s">
        <v>41</v>
      </c>
      <c r="C19" s="2" t="s">
        <v>42</v>
      </c>
      <c r="D19" s="2" t="s">
        <v>48</v>
      </c>
      <c r="E19" s="8" t="s">
        <v>47</v>
      </c>
      <c r="F19" s="2"/>
      <c r="G19" s="2"/>
      <c r="H19" s="2"/>
      <c r="I19" s="2"/>
      <c r="J19" s="6">
        <v>0</v>
      </c>
      <c r="K19" s="42">
        <v>0.36</v>
      </c>
      <c r="L19" s="26"/>
      <c r="M19" s="29">
        <v>0.36</v>
      </c>
    </row>
    <row r="20" spans="1:13" s="13" customFormat="1" ht="15" customHeight="1" x14ac:dyDescent="0.3">
      <c r="A20" s="11" t="s">
        <v>2</v>
      </c>
      <c r="B20" s="11"/>
      <c r="C20" s="11"/>
      <c r="D20" s="11"/>
      <c r="E20" s="12" t="s">
        <v>1</v>
      </c>
      <c r="F20" s="11"/>
      <c r="G20" s="11"/>
      <c r="H20" s="11"/>
      <c r="I20" s="11"/>
      <c r="J20" s="3">
        <v>0</v>
      </c>
      <c r="K20" s="43">
        <f>K21+K31+K41+K57</f>
        <v>39901.060000000005</v>
      </c>
      <c r="L20" s="25"/>
      <c r="M20" s="28">
        <f>M21+M31+M41+M57</f>
        <v>42023.69</v>
      </c>
    </row>
    <row r="21" spans="1:13" ht="15" customHeight="1" outlineLevel="1" x14ac:dyDescent="0.3">
      <c r="A21" s="11" t="s">
        <v>2</v>
      </c>
      <c r="B21" s="11" t="s">
        <v>4</v>
      </c>
      <c r="C21" s="2"/>
      <c r="D21" s="2"/>
      <c r="E21" s="12" t="s">
        <v>3</v>
      </c>
      <c r="F21" s="2"/>
      <c r="G21" s="2"/>
      <c r="H21" s="2"/>
      <c r="I21" s="2"/>
      <c r="J21" s="6">
        <v>0</v>
      </c>
      <c r="K21" s="44">
        <v>165.15</v>
      </c>
      <c r="L21" s="26">
        <v>1.6</v>
      </c>
      <c r="M21" s="29">
        <v>166.75</v>
      </c>
    </row>
    <row r="22" spans="1:13" ht="18.75" customHeight="1" outlineLevel="2" x14ac:dyDescent="0.3">
      <c r="A22" s="2" t="s">
        <v>2</v>
      </c>
      <c r="B22" s="2" t="s">
        <v>6</v>
      </c>
      <c r="C22" s="2"/>
      <c r="D22" s="2"/>
      <c r="E22" s="8" t="s">
        <v>5</v>
      </c>
      <c r="F22" s="2"/>
      <c r="G22" s="2"/>
      <c r="H22" s="2"/>
      <c r="I22" s="2"/>
      <c r="J22" s="6">
        <v>0</v>
      </c>
      <c r="K22" s="44">
        <v>165.15</v>
      </c>
      <c r="L22" s="26">
        <v>1.6</v>
      </c>
      <c r="M22" s="29">
        <v>166.75</v>
      </c>
    </row>
    <row r="23" spans="1:13" ht="30" customHeight="1" outlineLevel="3" x14ac:dyDescent="0.3">
      <c r="A23" s="2" t="s">
        <v>2</v>
      </c>
      <c r="B23" s="2" t="s">
        <v>6</v>
      </c>
      <c r="C23" s="2" t="s">
        <v>8</v>
      </c>
      <c r="D23" s="2"/>
      <c r="E23" s="8" t="s">
        <v>7</v>
      </c>
      <c r="F23" s="2"/>
      <c r="G23" s="2"/>
      <c r="H23" s="2"/>
      <c r="I23" s="2"/>
      <c r="J23" s="6">
        <v>0</v>
      </c>
      <c r="K23" s="44">
        <v>165.15</v>
      </c>
      <c r="L23" s="26"/>
      <c r="M23" s="29">
        <v>166.75</v>
      </c>
    </row>
    <row r="24" spans="1:13" ht="33" customHeight="1" outlineLevel="4" x14ac:dyDescent="0.3">
      <c r="A24" s="2" t="s">
        <v>2</v>
      </c>
      <c r="B24" s="2" t="s">
        <v>6</v>
      </c>
      <c r="C24" s="2" t="s">
        <v>10</v>
      </c>
      <c r="D24" s="2"/>
      <c r="E24" s="8" t="s">
        <v>9</v>
      </c>
      <c r="F24" s="2"/>
      <c r="G24" s="2"/>
      <c r="H24" s="2"/>
      <c r="I24" s="2"/>
      <c r="J24" s="6">
        <v>0</v>
      </c>
      <c r="K24" s="44">
        <v>165.15</v>
      </c>
      <c r="L24" s="26"/>
      <c r="M24" s="29">
        <v>166.75</v>
      </c>
    </row>
    <row r="25" spans="1:13" ht="80.25" customHeight="1" outlineLevel="5" x14ac:dyDescent="0.3">
      <c r="A25" s="2" t="s">
        <v>2</v>
      </c>
      <c r="B25" s="2" t="s">
        <v>6</v>
      </c>
      <c r="C25" s="2" t="s">
        <v>12</v>
      </c>
      <c r="D25" s="2"/>
      <c r="E25" s="8" t="s">
        <v>11</v>
      </c>
      <c r="F25" s="2"/>
      <c r="G25" s="2"/>
      <c r="H25" s="2"/>
      <c r="I25" s="2"/>
      <c r="J25" s="6">
        <v>0</v>
      </c>
      <c r="K25" s="44">
        <v>0.15</v>
      </c>
      <c r="L25" s="26"/>
      <c r="M25" s="29">
        <v>0.15</v>
      </c>
    </row>
    <row r="26" spans="1:13" ht="15" customHeight="1" outlineLevel="6" x14ac:dyDescent="0.3">
      <c r="A26" s="2" t="s">
        <v>2</v>
      </c>
      <c r="B26" s="2" t="s">
        <v>6</v>
      </c>
      <c r="C26" s="2" t="s">
        <v>12</v>
      </c>
      <c r="D26" s="2" t="s">
        <v>14</v>
      </c>
      <c r="E26" s="8" t="s">
        <v>13</v>
      </c>
      <c r="F26" s="2"/>
      <c r="G26" s="2"/>
      <c r="H26" s="2"/>
      <c r="I26" s="2"/>
      <c r="J26" s="6">
        <v>0</v>
      </c>
      <c r="K26" s="44">
        <v>0.15</v>
      </c>
      <c r="L26" s="26"/>
      <c r="M26" s="29">
        <v>0.15</v>
      </c>
    </row>
    <row r="27" spans="1:13" ht="25.5" customHeight="1" outlineLevel="6" x14ac:dyDescent="0.3">
      <c r="A27" s="2" t="s">
        <v>2</v>
      </c>
      <c r="B27" s="2" t="s">
        <v>6</v>
      </c>
      <c r="C27" s="2" t="s">
        <v>62</v>
      </c>
      <c r="D27" s="2"/>
      <c r="E27" s="8" t="s">
        <v>59</v>
      </c>
      <c r="F27" s="2"/>
      <c r="G27" s="2"/>
      <c r="H27" s="2"/>
      <c r="I27" s="2"/>
      <c r="J27" s="6"/>
      <c r="K27" s="44">
        <v>165.15</v>
      </c>
      <c r="L27" s="26"/>
      <c r="M27" s="29">
        <v>165.15</v>
      </c>
    </row>
    <row r="28" spans="1:13" ht="15" customHeight="1" outlineLevel="6" x14ac:dyDescent="0.3">
      <c r="A28" s="2" t="s">
        <v>2</v>
      </c>
      <c r="B28" s="2" t="s">
        <v>6</v>
      </c>
      <c r="C28" s="2" t="s">
        <v>62</v>
      </c>
      <c r="D28" s="2" t="s">
        <v>14</v>
      </c>
      <c r="E28" s="8" t="s">
        <v>58</v>
      </c>
      <c r="F28" s="2"/>
      <c r="G28" s="2"/>
      <c r="H28" s="2"/>
      <c r="I28" s="2"/>
      <c r="J28" s="6"/>
      <c r="K28" s="44">
        <v>165.15</v>
      </c>
      <c r="L28" s="26"/>
      <c r="M28" s="29">
        <v>165.15</v>
      </c>
    </row>
    <row r="29" spans="1:13" ht="98.25" customHeight="1" outlineLevel="6" x14ac:dyDescent="0.3">
      <c r="A29" s="2" t="s">
        <v>2</v>
      </c>
      <c r="B29" s="2" t="s">
        <v>6</v>
      </c>
      <c r="C29" s="2" t="s">
        <v>67</v>
      </c>
      <c r="D29" s="2"/>
      <c r="E29" s="8" t="s">
        <v>68</v>
      </c>
      <c r="F29" s="2"/>
      <c r="G29" s="2"/>
      <c r="H29" s="2"/>
      <c r="I29" s="2"/>
      <c r="J29" s="6"/>
      <c r="K29" s="44"/>
      <c r="L29" s="26">
        <v>1.6</v>
      </c>
      <c r="M29" s="29">
        <v>1.6</v>
      </c>
    </row>
    <row r="30" spans="1:13" ht="15" customHeight="1" outlineLevel="6" x14ac:dyDescent="0.3">
      <c r="A30" s="2" t="s">
        <v>2</v>
      </c>
      <c r="B30" s="2" t="s">
        <v>6</v>
      </c>
      <c r="C30" s="2" t="s">
        <v>67</v>
      </c>
      <c r="D30" s="2" t="s">
        <v>14</v>
      </c>
      <c r="E30" s="8" t="s">
        <v>58</v>
      </c>
      <c r="F30" s="2"/>
      <c r="G30" s="2"/>
      <c r="H30" s="2"/>
      <c r="I30" s="2"/>
      <c r="J30" s="6"/>
      <c r="K30" s="44"/>
      <c r="L30" s="26">
        <v>1.6</v>
      </c>
      <c r="M30" s="29">
        <v>1.6</v>
      </c>
    </row>
    <row r="31" spans="1:13" s="13" customFormat="1" ht="15" customHeight="1" outlineLevel="1" x14ac:dyDescent="0.3">
      <c r="A31" s="11" t="s">
        <v>2</v>
      </c>
      <c r="B31" s="11" t="s">
        <v>16</v>
      </c>
      <c r="C31" s="11"/>
      <c r="D31" s="11"/>
      <c r="E31" s="12" t="s">
        <v>15</v>
      </c>
      <c r="F31" s="11"/>
      <c r="G31" s="11"/>
      <c r="H31" s="11"/>
      <c r="I31" s="11"/>
      <c r="J31" s="3">
        <v>0</v>
      </c>
      <c r="K31" s="45">
        <v>16351.61</v>
      </c>
      <c r="L31" s="24">
        <f>L32+L37</f>
        <v>1250.02</v>
      </c>
      <c r="M31" s="28">
        <v>17601.64</v>
      </c>
    </row>
    <row r="32" spans="1:13" ht="18.75" customHeight="1" outlineLevel="2" x14ac:dyDescent="0.3">
      <c r="A32" s="2" t="s">
        <v>2</v>
      </c>
      <c r="B32" s="2" t="s">
        <v>17</v>
      </c>
      <c r="C32" s="2"/>
      <c r="D32" s="2"/>
      <c r="E32" s="8" t="s">
        <v>51</v>
      </c>
      <c r="F32" s="2"/>
      <c r="G32" s="2"/>
      <c r="H32" s="2"/>
      <c r="I32" s="2"/>
      <c r="J32" s="6">
        <v>0</v>
      </c>
      <c r="K32" s="44">
        <v>16351.61</v>
      </c>
      <c r="L32" s="27">
        <v>1200.02</v>
      </c>
      <c r="M32" s="29">
        <v>17551.64</v>
      </c>
    </row>
    <row r="33" spans="1:13" ht="30" customHeight="1" outlineLevel="3" x14ac:dyDescent="0.3">
      <c r="A33" s="2" t="s">
        <v>2</v>
      </c>
      <c r="B33" s="2" t="s">
        <v>17</v>
      </c>
      <c r="C33" s="2" t="s">
        <v>8</v>
      </c>
      <c r="D33" s="2"/>
      <c r="E33" s="8" t="s">
        <v>7</v>
      </c>
      <c r="F33" s="2"/>
      <c r="G33" s="2"/>
      <c r="H33" s="2"/>
      <c r="I33" s="2"/>
      <c r="J33" s="6">
        <v>0</v>
      </c>
      <c r="K33" s="44">
        <v>16351.61</v>
      </c>
      <c r="L33" s="27">
        <v>1200.02</v>
      </c>
      <c r="M33" s="29">
        <v>17551.64</v>
      </c>
    </row>
    <row r="34" spans="1:13" ht="28.5" customHeight="1" outlineLevel="4" x14ac:dyDescent="0.3">
      <c r="A34" s="2" t="s">
        <v>2</v>
      </c>
      <c r="B34" s="2" t="s">
        <v>17</v>
      </c>
      <c r="C34" s="2" t="s">
        <v>10</v>
      </c>
      <c r="D34" s="2"/>
      <c r="E34" s="8" t="s">
        <v>9</v>
      </c>
      <c r="F34" s="2"/>
      <c r="G34" s="2"/>
      <c r="H34" s="2"/>
      <c r="I34" s="2"/>
      <c r="J34" s="6">
        <v>0</v>
      </c>
      <c r="K34" s="44">
        <v>16351.61</v>
      </c>
      <c r="L34" s="27">
        <v>1200.02</v>
      </c>
      <c r="M34" s="29">
        <v>17551.64</v>
      </c>
    </row>
    <row r="35" spans="1:13" ht="30" customHeight="1" outlineLevel="5" x14ac:dyDescent="0.3">
      <c r="A35" s="2" t="s">
        <v>2</v>
      </c>
      <c r="B35" s="2" t="s">
        <v>17</v>
      </c>
      <c r="C35" s="2" t="s">
        <v>19</v>
      </c>
      <c r="D35" s="2"/>
      <c r="E35" s="8" t="s">
        <v>18</v>
      </c>
      <c r="F35" s="2"/>
      <c r="G35" s="2"/>
      <c r="H35" s="2"/>
      <c r="I35" s="2"/>
      <c r="J35" s="6">
        <v>0</v>
      </c>
      <c r="K35" s="44">
        <v>16351.61</v>
      </c>
      <c r="L35" s="27">
        <v>1200.02</v>
      </c>
      <c r="M35" s="29">
        <v>17551.64</v>
      </c>
    </row>
    <row r="36" spans="1:13" ht="15" customHeight="1" outlineLevel="6" x14ac:dyDescent="0.3">
      <c r="A36" s="2" t="s">
        <v>2</v>
      </c>
      <c r="B36" s="2" t="s">
        <v>17</v>
      </c>
      <c r="C36" s="2" t="s">
        <v>19</v>
      </c>
      <c r="D36" s="2" t="s">
        <v>14</v>
      </c>
      <c r="E36" s="8" t="s">
        <v>13</v>
      </c>
      <c r="F36" s="2"/>
      <c r="G36" s="2"/>
      <c r="H36" s="2"/>
      <c r="I36" s="2"/>
      <c r="J36" s="6">
        <v>0</v>
      </c>
      <c r="K36" s="44">
        <v>16351.61</v>
      </c>
      <c r="L36" s="27">
        <v>1200.02</v>
      </c>
      <c r="M36" s="29">
        <v>17551.64</v>
      </c>
    </row>
    <row r="37" spans="1:13" ht="24.75" customHeight="1" outlineLevel="6" x14ac:dyDescent="0.3">
      <c r="A37" s="2" t="s">
        <v>2</v>
      </c>
      <c r="B37" s="2" t="s">
        <v>69</v>
      </c>
      <c r="C37" s="2" t="s">
        <v>8</v>
      </c>
      <c r="D37" s="2"/>
      <c r="E37" s="8" t="s">
        <v>73</v>
      </c>
      <c r="F37" s="2"/>
      <c r="G37" s="2"/>
      <c r="H37" s="2"/>
      <c r="I37" s="2"/>
      <c r="J37" s="6"/>
      <c r="K37" s="44"/>
      <c r="L37" s="27">
        <v>50</v>
      </c>
      <c r="M37" s="29">
        <v>50</v>
      </c>
    </row>
    <row r="38" spans="1:13" ht="30" customHeight="1" outlineLevel="6" x14ac:dyDescent="0.3">
      <c r="A38" s="2" t="s">
        <v>2</v>
      </c>
      <c r="B38" s="2" t="s">
        <v>69</v>
      </c>
      <c r="C38" s="2" t="s">
        <v>10</v>
      </c>
      <c r="D38" s="2"/>
      <c r="E38" s="8" t="s">
        <v>72</v>
      </c>
      <c r="F38" s="2"/>
      <c r="G38" s="2"/>
      <c r="H38" s="2"/>
      <c r="I38" s="2"/>
      <c r="J38" s="6"/>
      <c r="K38" s="44"/>
      <c r="L38" s="27">
        <v>50</v>
      </c>
      <c r="M38" s="29">
        <v>50</v>
      </c>
    </row>
    <row r="39" spans="1:13" ht="28.5" customHeight="1" outlineLevel="6" x14ac:dyDescent="0.3">
      <c r="A39" s="2" t="s">
        <v>2</v>
      </c>
      <c r="B39" s="2" t="s">
        <v>69</v>
      </c>
      <c r="C39" s="2" t="s">
        <v>70</v>
      </c>
      <c r="D39" s="2"/>
      <c r="E39" s="8" t="s">
        <v>71</v>
      </c>
      <c r="F39" s="2"/>
      <c r="G39" s="2"/>
      <c r="H39" s="2"/>
      <c r="I39" s="2"/>
      <c r="J39" s="6"/>
      <c r="K39" s="44"/>
      <c r="L39" s="27">
        <v>50</v>
      </c>
      <c r="M39" s="29">
        <v>50</v>
      </c>
    </row>
    <row r="40" spans="1:13" ht="15" customHeight="1" outlineLevel="6" x14ac:dyDescent="0.3">
      <c r="A40" s="2" t="s">
        <v>2</v>
      </c>
      <c r="B40" s="2" t="s">
        <v>69</v>
      </c>
      <c r="C40" s="2" t="s">
        <v>70</v>
      </c>
      <c r="D40" s="2" t="s">
        <v>14</v>
      </c>
      <c r="E40" s="8" t="s">
        <v>13</v>
      </c>
      <c r="F40" s="2"/>
      <c r="G40" s="2"/>
      <c r="H40" s="2"/>
      <c r="I40" s="2"/>
      <c r="J40" s="6"/>
      <c r="K40" s="44"/>
      <c r="L40" s="27">
        <v>50</v>
      </c>
      <c r="M40" s="29">
        <v>50</v>
      </c>
    </row>
    <row r="41" spans="1:13" s="13" customFormat="1" ht="15" customHeight="1" outlineLevel="1" x14ac:dyDescent="0.3">
      <c r="A41" s="11" t="s">
        <v>2</v>
      </c>
      <c r="B41" s="11" t="s">
        <v>21</v>
      </c>
      <c r="C41" s="11"/>
      <c r="D41" s="11"/>
      <c r="E41" s="12" t="s">
        <v>20</v>
      </c>
      <c r="F41" s="11"/>
      <c r="G41" s="11"/>
      <c r="H41" s="11"/>
      <c r="I41" s="11"/>
      <c r="J41" s="3">
        <v>0</v>
      </c>
      <c r="K41" s="43">
        <f>K42+K47+K52</f>
        <v>20455.300000000003</v>
      </c>
      <c r="L41" s="24">
        <f>L50+L55</f>
        <v>750</v>
      </c>
      <c r="M41" s="28">
        <v>21205.3</v>
      </c>
    </row>
    <row r="42" spans="1:13" ht="15" customHeight="1" outlineLevel="2" x14ac:dyDescent="0.3">
      <c r="A42" s="2" t="s">
        <v>2</v>
      </c>
      <c r="B42" s="2" t="s">
        <v>23</v>
      </c>
      <c r="C42" s="2"/>
      <c r="D42" s="2"/>
      <c r="E42" s="8" t="s">
        <v>22</v>
      </c>
      <c r="F42" s="2"/>
      <c r="G42" s="2"/>
      <c r="H42" s="2"/>
      <c r="I42" s="2"/>
      <c r="J42" s="6">
        <v>0</v>
      </c>
      <c r="K42" s="46">
        <v>1326.9</v>
      </c>
      <c r="L42" s="26"/>
      <c r="M42" s="29">
        <v>1326.9</v>
      </c>
    </row>
    <row r="43" spans="1:13" ht="30" customHeight="1" outlineLevel="3" x14ac:dyDescent="0.3">
      <c r="A43" s="2" t="s">
        <v>2</v>
      </c>
      <c r="B43" s="2" t="s">
        <v>23</v>
      </c>
      <c r="C43" s="2" t="s">
        <v>8</v>
      </c>
      <c r="D43" s="2"/>
      <c r="E43" s="8" t="s">
        <v>7</v>
      </c>
      <c r="F43" s="2"/>
      <c r="G43" s="2"/>
      <c r="H43" s="2"/>
      <c r="I43" s="2"/>
      <c r="J43" s="6">
        <v>0</v>
      </c>
      <c r="K43" s="46">
        <v>1326.9</v>
      </c>
      <c r="L43" s="26"/>
      <c r="M43" s="29">
        <v>1326.9</v>
      </c>
    </row>
    <row r="44" spans="1:13" ht="27" customHeight="1" outlineLevel="4" x14ac:dyDescent="0.3">
      <c r="A44" s="2" t="s">
        <v>2</v>
      </c>
      <c r="B44" s="2" t="s">
        <v>23</v>
      </c>
      <c r="C44" s="2" t="s">
        <v>10</v>
      </c>
      <c r="D44" s="2"/>
      <c r="E44" s="8" t="s">
        <v>9</v>
      </c>
      <c r="F44" s="2"/>
      <c r="G44" s="2"/>
      <c r="H44" s="2"/>
      <c r="I44" s="2"/>
      <c r="J44" s="6">
        <v>0</v>
      </c>
      <c r="K44" s="46">
        <v>1326.9</v>
      </c>
      <c r="L44" s="26"/>
      <c r="M44" s="29">
        <v>1326.9</v>
      </c>
    </row>
    <row r="45" spans="1:13" ht="30" customHeight="1" outlineLevel="5" x14ac:dyDescent="0.3">
      <c r="A45" s="2" t="s">
        <v>2</v>
      </c>
      <c r="B45" s="2" t="s">
        <v>23</v>
      </c>
      <c r="C45" s="2" t="s">
        <v>25</v>
      </c>
      <c r="D45" s="2"/>
      <c r="E45" s="8" t="s">
        <v>24</v>
      </c>
      <c r="F45" s="2"/>
      <c r="G45" s="2"/>
      <c r="H45" s="2"/>
      <c r="I45" s="2"/>
      <c r="J45" s="6">
        <v>0</v>
      </c>
      <c r="K45" s="46">
        <v>1326.9</v>
      </c>
      <c r="L45" s="26"/>
      <c r="M45" s="29">
        <v>1326.9</v>
      </c>
    </row>
    <row r="46" spans="1:13" ht="15" customHeight="1" outlineLevel="6" x14ac:dyDescent="0.3">
      <c r="A46" s="2" t="s">
        <v>2</v>
      </c>
      <c r="B46" s="2" t="s">
        <v>23</v>
      </c>
      <c r="C46" s="2" t="s">
        <v>25</v>
      </c>
      <c r="D46" s="2" t="s">
        <v>14</v>
      </c>
      <c r="E46" s="8" t="s">
        <v>13</v>
      </c>
      <c r="F46" s="2"/>
      <c r="G46" s="2"/>
      <c r="H46" s="2"/>
      <c r="I46" s="2"/>
      <c r="J46" s="6">
        <v>0</v>
      </c>
      <c r="K46" s="46">
        <v>1326.9</v>
      </c>
      <c r="L46" s="26"/>
      <c r="M46" s="29">
        <v>1326.9</v>
      </c>
    </row>
    <row r="47" spans="1:13" ht="15" customHeight="1" outlineLevel="2" x14ac:dyDescent="0.3">
      <c r="A47" s="2" t="s">
        <v>2</v>
      </c>
      <c r="B47" s="2" t="s">
        <v>27</v>
      </c>
      <c r="C47" s="2"/>
      <c r="D47" s="2"/>
      <c r="E47" s="8" t="s">
        <v>26</v>
      </c>
      <c r="F47" s="2"/>
      <c r="G47" s="2"/>
      <c r="H47" s="2"/>
      <c r="I47" s="2"/>
      <c r="J47" s="6">
        <v>0</v>
      </c>
      <c r="K47" s="46">
        <v>800</v>
      </c>
      <c r="L47" s="27">
        <v>-50</v>
      </c>
      <c r="M47" s="29">
        <v>750</v>
      </c>
    </row>
    <row r="48" spans="1:13" ht="30" customHeight="1" outlineLevel="3" x14ac:dyDescent="0.3">
      <c r="A48" s="2" t="s">
        <v>2</v>
      </c>
      <c r="B48" s="2" t="s">
        <v>27</v>
      </c>
      <c r="C48" s="2" t="s">
        <v>8</v>
      </c>
      <c r="D48" s="2"/>
      <c r="E48" s="8" t="s">
        <v>7</v>
      </c>
      <c r="F48" s="2"/>
      <c r="G48" s="2"/>
      <c r="H48" s="2"/>
      <c r="I48" s="2"/>
      <c r="J48" s="6">
        <v>0</v>
      </c>
      <c r="K48" s="46">
        <v>800</v>
      </c>
      <c r="L48" s="27">
        <v>-50</v>
      </c>
      <c r="M48" s="29">
        <v>750</v>
      </c>
    </row>
    <row r="49" spans="1:13" ht="26.25" customHeight="1" outlineLevel="4" x14ac:dyDescent="0.3">
      <c r="A49" s="2" t="s">
        <v>2</v>
      </c>
      <c r="B49" s="2" t="s">
        <v>27</v>
      </c>
      <c r="C49" s="2" t="s">
        <v>10</v>
      </c>
      <c r="D49" s="2"/>
      <c r="E49" s="8" t="s">
        <v>9</v>
      </c>
      <c r="F49" s="2"/>
      <c r="G49" s="2"/>
      <c r="H49" s="2"/>
      <c r="I49" s="2"/>
      <c r="J49" s="6">
        <v>0</v>
      </c>
      <c r="K49" s="46">
        <v>800</v>
      </c>
      <c r="L49" s="27">
        <v>-50</v>
      </c>
      <c r="M49" s="29">
        <v>750</v>
      </c>
    </row>
    <row r="50" spans="1:13" ht="30" customHeight="1" outlineLevel="5" x14ac:dyDescent="0.3">
      <c r="A50" s="2" t="s">
        <v>2</v>
      </c>
      <c r="B50" s="2" t="s">
        <v>27</v>
      </c>
      <c r="C50" s="2" t="s">
        <v>29</v>
      </c>
      <c r="D50" s="2"/>
      <c r="E50" s="8" t="s">
        <v>28</v>
      </c>
      <c r="F50" s="2"/>
      <c r="G50" s="2"/>
      <c r="H50" s="2"/>
      <c r="I50" s="2"/>
      <c r="J50" s="6">
        <v>0</v>
      </c>
      <c r="K50" s="46">
        <v>800</v>
      </c>
      <c r="L50" s="27">
        <v>-50</v>
      </c>
      <c r="M50" s="29">
        <v>750</v>
      </c>
    </row>
    <row r="51" spans="1:13" ht="15" customHeight="1" outlineLevel="6" x14ac:dyDescent="0.3">
      <c r="A51" s="2" t="s">
        <v>2</v>
      </c>
      <c r="B51" s="2" t="s">
        <v>27</v>
      </c>
      <c r="C51" s="2" t="s">
        <v>29</v>
      </c>
      <c r="D51" s="2" t="s">
        <v>14</v>
      </c>
      <c r="E51" s="8" t="s">
        <v>13</v>
      </c>
      <c r="F51" s="2"/>
      <c r="G51" s="2"/>
      <c r="H51" s="2"/>
      <c r="I51" s="2"/>
      <c r="J51" s="6">
        <v>0</v>
      </c>
      <c r="K51" s="46">
        <v>800</v>
      </c>
      <c r="L51" s="27">
        <v>-50</v>
      </c>
      <c r="M51" s="29">
        <v>750</v>
      </c>
    </row>
    <row r="52" spans="1:13" ht="15" customHeight="1" outlineLevel="2" x14ac:dyDescent="0.3">
      <c r="A52" s="2" t="s">
        <v>2</v>
      </c>
      <c r="B52" s="2" t="s">
        <v>31</v>
      </c>
      <c r="C52" s="2"/>
      <c r="D52" s="2"/>
      <c r="E52" s="8" t="s">
        <v>30</v>
      </c>
      <c r="F52" s="2"/>
      <c r="G52" s="2"/>
      <c r="H52" s="2"/>
      <c r="I52" s="2"/>
      <c r="J52" s="6">
        <v>0</v>
      </c>
      <c r="K52" s="46">
        <v>18328.400000000001</v>
      </c>
      <c r="L52" s="27">
        <v>800</v>
      </c>
      <c r="M52" s="29">
        <v>19128.400000000001</v>
      </c>
    </row>
    <row r="53" spans="1:13" ht="30" customHeight="1" outlineLevel="3" x14ac:dyDescent="0.3">
      <c r="A53" s="2" t="s">
        <v>2</v>
      </c>
      <c r="B53" s="2" t="s">
        <v>31</v>
      </c>
      <c r="C53" s="2" t="s">
        <v>8</v>
      </c>
      <c r="D53" s="2"/>
      <c r="E53" s="8" t="s">
        <v>7</v>
      </c>
      <c r="F53" s="2"/>
      <c r="G53" s="2"/>
      <c r="H53" s="2"/>
      <c r="I53" s="2"/>
      <c r="J53" s="6">
        <v>0</v>
      </c>
      <c r="K53" s="46">
        <v>18328.400000000001</v>
      </c>
      <c r="L53" s="27">
        <v>800</v>
      </c>
      <c r="M53" s="29">
        <v>19128.400000000001</v>
      </c>
    </row>
    <row r="54" spans="1:13" ht="30" customHeight="1" outlineLevel="4" x14ac:dyDescent="0.3">
      <c r="A54" s="2" t="s">
        <v>2</v>
      </c>
      <c r="B54" s="2" t="s">
        <v>31</v>
      </c>
      <c r="C54" s="2" t="s">
        <v>10</v>
      </c>
      <c r="D54" s="2"/>
      <c r="E54" s="8" t="s">
        <v>9</v>
      </c>
      <c r="F54" s="2"/>
      <c r="G54" s="2"/>
      <c r="H54" s="2"/>
      <c r="I54" s="2"/>
      <c r="J54" s="6">
        <v>0</v>
      </c>
      <c r="K54" s="46">
        <v>18328.400000000001</v>
      </c>
      <c r="L54" s="27">
        <v>800</v>
      </c>
      <c r="M54" s="29">
        <v>19128.400000000001</v>
      </c>
    </row>
    <row r="55" spans="1:13" ht="30" customHeight="1" outlineLevel="5" x14ac:dyDescent="0.3">
      <c r="A55" s="2" t="s">
        <v>2</v>
      </c>
      <c r="B55" s="2" t="s">
        <v>31</v>
      </c>
      <c r="C55" s="2" t="s">
        <v>33</v>
      </c>
      <c r="D55" s="2"/>
      <c r="E55" s="8" t="s">
        <v>32</v>
      </c>
      <c r="F55" s="2"/>
      <c r="G55" s="2"/>
      <c r="H55" s="2"/>
      <c r="I55" s="2"/>
      <c r="J55" s="6">
        <v>0</v>
      </c>
      <c r="K55" s="46">
        <v>18328.400000000001</v>
      </c>
      <c r="L55" s="27">
        <v>800</v>
      </c>
      <c r="M55" s="29">
        <v>19128.400000000001</v>
      </c>
    </row>
    <row r="56" spans="1:13" ht="15" customHeight="1" outlineLevel="6" x14ac:dyDescent="0.3">
      <c r="A56" s="2" t="s">
        <v>2</v>
      </c>
      <c r="B56" s="2" t="s">
        <v>31</v>
      </c>
      <c r="C56" s="2" t="s">
        <v>33</v>
      </c>
      <c r="D56" s="2" t="s">
        <v>14</v>
      </c>
      <c r="E56" s="8" t="s">
        <v>13</v>
      </c>
      <c r="F56" s="2"/>
      <c r="G56" s="2"/>
      <c r="H56" s="2"/>
      <c r="I56" s="2"/>
      <c r="J56" s="6">
        <v>0</v>
      </c>
      <c r="K56" s="46">
        <v>18328.400000000001</v>
      </c>
      <c r="L56" s="27">
        <v>800</v>
      </c>
      <c r="M56" s="29">
        <v>19128.400000000001</v>
      </c>
    </row>
    <row r="57" spans="1:13" s="13" customFormat="1" ht="42" customHeight="1" outlineLevel="1" x14ac:dyDescent="0.3">
      <c r="A57" s="11" t="s">
        <v>2</v>
      </c>
      <c r="B57" s="11" t="s">
        <v>34</v>
      </c>
      <c r="C57" s="11"/>
      <c r="D57" s="11"/>
      <c r="E57" s="12" t="s">
        <v>75</v>
      </c>
      <c r="F57" s="11"/>
      <c r="G57" s="11"/>
      <c r="H57" s="11"/>
      <c r="I57" s="11"/>
      <c r="J57" s="3">
        <v>0</v>
      </c>
      <c r="K57" s="24">
        <v>2929</v>
      </c>
      <c r="L57" s="28">
        <v>121</v>
      </c>
      <c r="M57" s="28">
        <f>2929+121</f>
        <v>3050</v>
      </c>
    </row>
    <row r="58" spans="1:13" ht="30" customHeight="1" outlineLevel="2" x14ac:dyDescent="0.3">
      <c r="A58" s="2" t="s">
        <v>2</v>
      </c>
      <c r="B58" s="2" t="s">
        <v>36</v>
      </c>
      <c r="C58" s="2"/>
      <c r="D58" s="2"/>
      <c r="E58" s="8" t="s">
        <v>35</v>
      </c>
      <c r="F58" s="2"/>
      <c r="G58" s="2"/>
      <c r="H58" s="2"/>
      <c r="I58" s="2"/>
      <c r="J58" s="6">
        <v>0</v>
      </c>
      <c r="K58" s="46">
        <v>2929</v>
      </c>
      <c r="L58" s="29">
        <v>121</v>
      </c>
      <c r="M58" s="29">
        <f>2929+121</f>
        <v>3050</v>
      </c>
    </row>
    <row r="59" spans="1:13" ht="30" customHeight="1" outlineLevel="3" x14ac:dyDescent="0.3">
      <c r="A59" s="2" t="s">
        <v>2</v>
      </c>
      <c r="B59" s="2" t="s">
        <v>36</v>
      </c>
      <c r="C59" s="2" t="s">
        <v>8</v>
      </c>
      <c r="D59" s="2"/>
      <c r="E59" s="8" t="s">
        <v>7</v>
      </c>
      <c r="F59" s="2"/>
      <c r="G59" s="2"/>
      <c r="H59" s="2"/>
      <c r="I59" s="2"/>
      <c r="J59" s="6">
        <v>0</v>
      </c>
      <c r="K59" s="46">
        <v>2929</v>
      </c>
      <c r="L59" s="29">
        <v>121</v>
      </c>
      <c r="M59" s="29">
        <f>2929+121</f>
        <v>3050</v>
      </c>
    </row>
    <row r="60" spans="1:13" ht="29.25" customHeight="1" outlineLevel="4" x14ac:dyDescent="0.3">
      <c r="A60" s="2" t="s">
        <v>2</v>
      </c>
      <c r="B60" s="2" t="s">
        <v>36</v>
      </c>
      <c r="C60" s="2" t="s">
        <v>10</v>
      </c>
      <c r="D60" s="2"/>
      <c r="E60" s="8" t="s">
        <v>9</v>
      </c>
      <c r="F60" s="2"/>
      <c r="G60" s="2"/>
      <c r="H60" s="2"/>
      <c r="I60" s="2"/>
      <c r="J60" s="6">
        <v>0</v>
      </c>
      <c r="K60" s="46">
        <v>2929</v>
      </c>
      <c r="L60" s="29">
        <v>121</v>
      </c>
      <c r="M60" s="29">
        <f t="shared" ref="M60:M62" si="0">2929+121</f>
        <v>3050</v>
      </c>
    </row>
    <row r="61" spans="1:13" ht="30" customHeight="1" outlineLevel="5" x14ac:dyDescent="0.3">
      <c r="A61" s="2" t="s">
        <v>2</v>
      </c>
      <c r="B61" s="2" t="s">
        <v>36</v>
      </c>
      <c r="C61" s="2" t="s">
        <v>38</v>
      </c>
      <c r="D61" s="2"/>
      <c r="E61" s="8" t="s">
        <v>37</v>
      </c>
      <c r="F61" s="2"/>
      <c r="G61" s="2"/>
      <c r="H61" s="2"/>
      <c r="I61" s="2"/>
      <c r="J61" s="6">
        <v>0</v>
      </c>
      <c r="K61" s="46">
        <v>2929</v>
      </c>
      <c r="L61" s="29">
        <v>121</v>
      </c>
      <c r="M61" s="29">
        <f t="shared" si="0"/>
        <v>3050</v>
      </c>
    </row>
    <row r="62" spans="1:13" ht="15" customHeight="1" outlineLevel="6" x14ac:dyDescent="0.3">
      <c r="A62" s="2" t="s">
        <v>2</v>
      </c>
      <c r="B62" s="2" t="s">
        <v>36</v>
      </c>
      <c r="C62" s="2" t="s">
        <v>38</v>
      </c>
      <c r="D62" s="2" t="s">
        <v>14</v>
      </c>
      <c r="E62" s="8" t="s">
        <v>13</v>
      </c>
      <c r="F62" s="2"/>
      <c r="G62" s="2"/>
      <c r="H62" s="2"/>
      <c r="I62" s="2"/>
      <c r="J62" s="6">
        <v>0</v>
      </c>
      <c r="K62" s="46">
        <v>2929</v>
      </c>
      <c r="L62" s="29">
        <v>121</v>
      </c>
      <c r="M62" s="29">
        <f t="shared" si="0"/>
        <v>3050</v>
      </c>
    </row>
    <row r="63" spans="1:13" ht="12.75" customHeight="1" x14ac:dyDescent="0.3">
      <c r="A63" s="4"/>
      <c r="B63" s="4"/>
      <c r="C63" s="4"/>
      <c r="D63" s="4"/>
      <c r="E63" s="9"/>
      <c r="F63" s="4"/>
      <c r="G63" s="4"/>
      <c r="H63" s="4"/>
      <c r="I63" s="4"/>
      <c r="J63" s="4"/>
    </row>
    <row r="64" spans="1:13" ht="15" customHeight="1" x14ac:dyDescent="0.3">
      <c r="A64" s="31"/>
      <c r="B64" s="31"/>
      <c r="C64" s="31"/>
      <c r="D64" s="31"/>
      <c r="E64" s="31"/>
      <c r="F64" s="31"/>
      <c r="G64" s="31"/>
      <c r="H64" s="31"/>
      <c r="I64" s="31"/>
      <c r="J64" s="31"/>
    </row>
  </sheetData>
  <mergeCells count="17">
    <mergeCell ref="J7:J8"/>
    <mergeCell ref="L7:L8"/>
    <mergeCell ref="M7:M8"/>
    <mergeCell ref="K7:K8"/>
    <mergeCell ref="A64:J64"/>
    <mergeCell ref="E1:J1"/>
    <mergeCell ref="E7:E8"/>
    <mergeCell ref="F7:F8"/>
    <mergeCell ref="G7:G8"/>
    <mergeCell ref="H7:H8"/>
    <mergeCell ref="I7:I8"/>
    <mergeCell ref="A3:J5"/>
    <mergeCell ref="A6:J6"/>
    <mergeCell ref="A7:A8"/>
    <mergeCell ref="B7:B8"/>
    <mergeCell ref="C7:C8"/>
    <mergeCell ref="D7:D8"/>
  </mergeCells>
  <pageMargins left="0.59055118110236227" right="0.59055118110236227" top="0.59055118110236227" bottom="0.59055118110236227" header="0.39370078740157483" footer="0.39370078740157483"/>
  <pageSetup paperSize="9" scale="75" fitToHeight="200"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BADBD75-A46C-41B9-AC36-C575D3007C5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Budget-2</cp:lastModifiedBy>
  <cp:lastPrinted>2016-10-12T12:42:29Z</cp:lastPrinted>
  <dcterms:created xsi:type="dcterms:W3CDTF">2016-02-25T05:45:31Z</dcterms:created>
  <dcterms:modified xsi:type="dcterms:W3CDTF">2016-11-30T13:39:25Z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C:\Users\BUDGET4\AppData\Local\Кейсистемс\Бюджет-КС\ReportManager\sqr_info_isp_budg_2016_4.xls</vt:lpwstr>
  </property>
</Properties>
</file>