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Nas\бухгалтерия\Ирина\Информац ионная политика 2023-2028\ИНф полит 2024\"/>
    </mc:Choice>
  </mc:AlternateContent>
  <xr:revisionPtr revIDLastSave="0" documentId="13_ncr:1_{D8DF12BC-EBFA-4C35-BB75-2BBFF153D31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 " sheetId="1" r:id="rId1"/>
    <sheet name="Приложение 4" sheetId="2" r:id="rId2"/>
  </sheets>
  <definedNames>
    <definedName name="_xlnm.Print_Area" localSheetId="0">'Приложение 1 '!$A$1:$AL$148</definedName>
    <definedName name="_xlnm.Print_Area" localSheetId="1">'Приложение 4'!$A$1:$AD$77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28" i="1" l="1"/>
  <c r="AK146" i="1" l="1"/>
  <c r="AK145" i="1"/>
  <c r="AJ144" i="1"/>
  <c r="AJ143" i="1" s="1"/>
  <c r="AI144" i="1"/>
  <c r="AH144" i="1"/>
  <c r="AG144" i="1"/>
  <c r="AF144" i="1"/>
  <c r="AE144" i="1"/>
  <c r="AE143" i="1"/>
  <c r="AK148" i="1"/>
  <c r="AK147" i="1"/>
  <c r="AK144" i="1" l="1"/>
  <c r="O17" i="2"/>
  <c r="P17" i="2" s="1"/>
  <c r="Q17" i="2" s="1"/>
  <c r="R17" i="2" s="1"/>
  <c r="S17" i="2" s="1"/>
  <c r="T17" i="2" s="1"/>
  <c r="U17" i="2" s="1"/>
  <c r="V17" i="2" s="1"/>
  <c r="W17" i="2" s="1"/>
  <c r="X17" i="2" s="1"/>
  <c r="Y17" i="2" s="1"/>
  <c r="Z17" i="2" s="1"/>
  <c r="AA17" i="2" s="1"/>
  <c r="AB17" i="2" s="1"/>
  <c r="AC17" i="2" s="1"/>
  <c r="AD17" i="2" s="1"/>
  <c r="AI143" i="1"/>
  <c r="AH143" i="1"/>
  <c r="AG143" i="1"/>
  <c r="AF143" i="1"/>
  <c r="AK137" i="1"/>
  <c r="AJ135" i="1"/>
  <c r="AI135" i="1"/>
  <c r="AH135" i="1"/>
  <c r="AG135" i="1"/>
  <c r="AF135" i="1"/>
  <c r="AE135" i="1"/>
  <c r="AK125" i="1"/>
  <c r="AK120" i="1" s="1"/>
  <c r="AK122" i="1"/>
  <c r="AJ120" i="1"/>
  <c r="AI120" i="1"/>
  <c r="AH120" i="1"/>
  <c r="AH99" i="1" s="1"/>
  <c r="AG120" i="1"/>
  <c r="AG99" i="1" s="1"/>
  <c r="AF120" i="1"/>
  <c r="AE120" i="1"/>
  <c r="AK112" i="1"/>
  <c r="AK110" i="1"/>
  <c r="AK108" i="1"/>
  <c r="AK107" i="1"/>
  <c r="AK106" i="1"/>
  <c r="AK102" i="1"/>
  <c r="AI99" i="1"/>
  <c r="AE99" i="1"/>
  <c r="AK97" i="1"/>
  <c r="AK95" i="1"/>
  <c r="AK93" i="1"/>
  <c r="AJ87" i="1"/>
  <c r="AI87" i="1"/>
  <c r="AH87" i="1"/>
  <c r="AG87" i="1"/>
  <c r="AF87" i="1"/>
  <c r="AE87" i="1"/>
  <c r="AK86" i="1"/>
  <c r="AK85" i="1"/>
  <c r="AK84" i="1"/>
  <c r="AK83" i="1"/>
  <c r="AK82" i="1"/>
  <c r="AJ78" i="1"/>
  <c r="AI78" i="1"/>
  <c r="AH78" i="1"/>
  <c r="AG78" i="1"/>
  <c r="AF78" i="1"/>
  <c r="AE78" i="1"/>
  <c r="AJ77" i="1"/>
  <c r="AI77" i="1"/>
  <c r="AH77" i="1"/>
  <c r="AG77" i="1"/>
  <c r="AF77" i="1"/>
  <c r="AE77" i="1"/>
  <c r="AK74" i="1"/>
  <c r="AK72" i="1"/>
  <c r="AK64" i="1"/>
  <c r="AK61" i="1"/>
  <c r="AK58" i="1"/>
  <c r="AK57" i="1"/>
  <c r="AK55" i="1"/>
  <c r="AK53" i="1"/>
  <c r="AK50" i="1"/>
  <c r="AK49" i="1"/>
  <c r="AK48" i="1"/>
  <c r="AK47" i="1"/>
  <c r="AK46" i="1"/>
  <c r="AK45" i="1"/>
  <c r="AK44" i="1"/>
  <c r="AK43" i="1"/>
  <c r="AK42" i="1"/>
  <c r="AK40" i="1"/>
  <c r="AK39" i="1"/>
  <c r="AK36" i="1"/>
  <c r="AK34" i="1"/>
  <c r="AK32" i="1"/>
  <c r="AK31" i="1"/>
  <c r="AK30" i="1"/>
  <c r="AJ28" i="1"/>
  <c r="AJ27" i="1" s="1"/>
  <c r="AI28" i="1"/>
  <c r="AI27" i="1" s="1"/>
  <c r="AH28" i="1"/>
  <c r="AH27" i="1" s="1"/>
  <c r="AG28" i="1"/>
  <c r="AG27" i="1" s="1"/>
  <c r="AF27" i="1"/>
  <c r="AE28" i="1"/>
  <c r="AE27" i="1" s="1"/>
  <c r="AK143" i="1" l="1"/>
  <c r="AJ99" i="1"/>
  <c r="AJ19" i="1" s="1"/>
  <c r="AF99" i="1"/>
  <c r="AF19" i="1" s="1"/>
  <c r="AK87" i="1"/>
  <c r="AK78" i="1"/>
  <c r="AK77" i="1"/>
  <c r="AK28" i="1"/>
  <c r="AK27" i="1" s="1"/>
  <c r="AG19" i="1"/>
  <c r="AH19" i="1"/>
  <c r="AK99" i="1"/>
  <c r="AE19" i="1"/>
  <c r="AI19" i="1"/>
  <c r="AK135" i="1"/>
  <c r="AK19" i="1" l="1"/>
</calcChain>
</file>

<file path=xl/sharedStrings.xml><?xml version="1.0" encoding="utf-8"?>
<sst xmlns="http://schemas.openxmlformats.org/spreadsheetml/2006/main" count="420" uniqueCount="236">
  <si>
    <t>Приложение 1</t>
  </si>
  <si>
    <t xml:space="preserve">к муниципальной программе  «Информационная политика и работа с общественностью Кашинского городского округа Тверской области на 2023-2028 годы»
</t>
  </si>
  <si>
    <t xml:space="preserve">Характеристика   муниципальной   программы  </t>
  </si>
  <si>
    <t>«Информационная политика и работа с общественностью Кашинского городского округа Тверской области на 2023-2028 годы»</t>
  </si>
  <si>
    <t>(наименование муниципальной  программы)</t>
  </si>
  <si>
    <t>Главный администратор  (администратор) муниципальной  программы: Администрация Кашинского городского округа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</si>
  <si>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</si>
  <si>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</si>
  <si>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</si>
  <si>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</si>
  <si>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</si>
  <si>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</si>
  <si>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</si>
  <si>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</si>
  <si>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</si>
  <si>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</si>
  <si>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</si>
  <si>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</si>
  <si>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</si>
  <si>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</si>
  <si>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2023 год</t>
  </si>
  <si>
    <t>2024 год</t>
  </si>
  <si>
    <t>2025 год</t>
  </si>
  <si>
    <t>2026 год</t>
  </si>
  <si>
    <t>2027 год</t>
  </si>
  <si>
    <t>2028 год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</si>
  <si>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</si>
  <si>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</si>
  <si>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</si>
  <si>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</si>
  <si>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</si>
  <si>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</si>
  <si>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</si>
  <si>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</si>
  <si>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значение</t>
  </si>
  <si>
    <t xml:space="preserve">Программа , всего </t>
  </si>
  <si>
    <t>тыс.руб.</t>
  </si>
  <si>
    <t xml:space="preserve">Цели программы: 1. Создание условий для развития в Кашинского городского округа Тверской области гражданского общества, реализации прав граждан на участие в формировании муниципальной политики, решении вопросов местного значения путем выстраивания диалога и эффективного взаимодействия органов местного самоуправления Кашинского городского округа Тверской области с институтами гражданского общества на принципах сотрудничества, партнерства и взаимоответственности.
</t>
  </si>
  <si>
    <t xml:space="preserve">2. Участие органов местного самоуправления Кашинского городского округа Тверской областив проведении общественно-полезных и социально-значимых мероприятий. </t>
  </si>
  <si>
    <t xml:space="preserve">3.Создание и развитие комплексной системы информирования населения о деятельности органов местного самоуправления  Кашинского городского округа Тверской области  в печатных и электронных средствах массовой информации и на официальном сайте Кашинского городского округа   в сети «Интернет». в официальных аккаунтах Администрации Кашинского городского округа в социальных сетях </t>
  </si>
  <si>
    <t>Показатель 1 программы: цели программы: количество некоммерческих общественных организаций и объединений, функционирующих на территории Кашинского городского округа Тверской области</t>
  </si>
  <si>
    <t>ед.</t>
  </si>
  <si>
    <t>Показатель 2 программы:  доля населения Кашинского городского округа Тверской области, участвующего в принятии решений вопросов местного значения</t>
  </si>
  <si>
    <t>%</t>
  </si>
  <si>
    <t>Показатель 3 программы: доля общественно-полезных и социально-значимых мероприятий, проведенных с участием органов местного самоуправления Кашинского городского округа Тверской области</t>
  </si>
  <si>
    <t>Показатель 4 программы: доля населения, информируемая о социально-значимых событиях в Кашинском городском округе Тверской области</t>
  </si>
  <si>
    <t xml:space="preserve">Подпрограмма  1: Создание условий для успешного развития муниципальной службы и институтов гражданского общества  на территории Кашинского городского округа </t>
  </si>
  <si>
    <r>
      <t>З</t>
    </r>
    <r>
      <rPr>
        <b/>
        <sz val="9"/>
        <rFont val="Times New Roman"/>
      </rPr>
      <t xml:space="preserve">адача 1  подпрограммы 1: </t>
    </r>
    <r>
      <rPr>
        <sz val="9"/>
        <rFont val="Times New Roman"/>
      </rPr>
      <t xml:space="preserve"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Кашинского городского округа </t>
    </r>
  </si>
  <si>
    <t>Показатель   задачи 1 подпрограммы 1: количество общественных организаций, получивших финансовую поддержку из средств местного бюджета</t>
  </si>
  <si>
    <t>Показатель задачи 1 подпрограммы 1: количество грантов, полученных общественными объединенями на реализацию уставных целей</t>
  </si>
  <si>
    <r>
      <t xml:space="preserve"> Мероприятие   подпрограммы 1.101: </t>
    </r>
    <r>
      <rPr>
        <sz val="9"/>
        <rFont val="Times New Roman"/>
      </rPr>
      <t>"Предоставление субсидий  некоммерческим организациям"</t>
    </r>
  </si>
  <si>
    <t>Показатель мероприятия подпрограммы 1.101: количество некоммерческих организаций, получивших субсидию или грант</t>
  </si>
  <si>
    <r>
      <t>Административное мероприятие  подпрограммы 1.102: "П</t>
    </r>
    <r>
      <rPr>
        <sz val="9"/>
        <rFont val="Times New Roman"/>
      </rPr>
      <t>роведение  «круглых столов» по координации взаимодействия некоммерческих организаций, общественных объединений с муниципальной властью и другими организациями"</t>
    </r>
  </si>
  <si>
    <t>да-1/нет-0</t>
  </si>
  <si>
    <t>Показатель мероприятия подпрограммы 1.102: количество проведенных "круглых столов" по координации взаимодействия некоммерческих организаций, общественных объединений с муниципальной властью и другими организациями</t>
  </si>
  <si>
    <r>
      <t xml:space="preserve">Административное мероприятие  подпрограммы 1.103: </t>
    </r>
    <r>
      <rPr>
        <sz val="9"/>
        <rFont val="Times New Roman"/>
      </rPr>
      <t>"Организационно-методическое содействие участию некоммерческих организаций, общественных объединений и граждан Кашинского городского округа Тверской области в конкурсах социально значимых проектов"</t>
    </r>
  </si>
  <si>
    <r>
      <t>Показатель мероприятия подпрограммы 1.103:</t>
    </r>
    <r>
      <rPr>
        <b/>
        <sz val="9"/>
        <rFont val="Times New Roman"/>
      </rPr>
      <t xml:space="preserve"> </t>
    </r>
    <r>
      <rPr>
        <sz val="9"/>
        <rFont val="Times New Roman"/>
      </rPr>
      <t>количество подготовленных грантов</t>
    </r>
  </si>
  <si>
    <r>
      <t xml:space="preserve">Административное мероприятие  подпрограммы 1.104: </t>
    </r>
    <r>
      <rPr>
        <sz val="9"/>
        <rFont val="Times New Roman"/>
      </rPr>
      <t>"Оказание индивидуальной методической поддержки некоммерческим организациям, общественным объединениям в развитии общественных отношений и институтов гражданского общества"</t>
    </r>
  </si>
  <si>
    <r>
      <t>Показатель мероприятия подпрограммы 1.104</t>
    </r>
    <r>
      <rPr>
        <b/>
        <sz val="9"/>
        <rFont val="Times New Roman"/>
      </rPr>
      <t xml:space="preserve">: </t>
    </r>
    <r>
      <rPr>
        <sz val="9"/>
        <rFont val="Times New Roman"/>
      </rPr>
      <t>количество некоммерческих общественных организаций и объединений, получивших помощь</t>
    </r>
  </si>
  <si>
    <r>
      <rPr>
        <b/>
        <sz val="9"/>
        <rFont val="Times New Roman"/>
      </rPr>
      <t>Мероприятие подпрограммы  1.105:</t>
    </r>
    <r>
      <rPr>
        <sz val="9"/>
        <rFont val="Times New Roman"/>
      </rPr>
      <t>"Осуществление полномочий по составлению (изменению), дополнению  списков кандидатов в присяжные заседатели федеральных судов общей юрисдикции в Российской Федерации"</t>
    </r>
  </si>
  <si>
    <t>в том числе средства федерального бюджета</t>
  </si>
  <si>
    <t>Показатель мероприятия подпрограммы 1.105: формирование списков присяжных заседателей</t>
  </si>
  <si>
    <r>
      <t xml:space="preserve"> Мероприятие подпрограммы 1.106:</t>
    </r>
    <r>
      <rPr>
        <sz val="9"/>
        <rFont val="Times New Roman"/>
      </rPr>
      <t xml:space="preserve"> "Осуществление 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области"</t>
    </r>
  </si>
  <si>
    <t>средства областного бюджета</t>
  </si>
  <si>
    <t>Показатель мероприятия подпрограммы 1.106: количество заседаний комиссии по делам несовершеннолетних, в год</t>
  </si>
  <si>
    <r>
      <t xml:space="preserve"> Мероприятие подпрограммы 1.107: </t>
    </r>
    <r>
      <rPr>
        <sz val="9"/>
        <rFont val="Times New Roman"/>
      </rPr>
      <t>"Осуществление государственных полномочий Тверской области по созданию административной комиссии Кашинского городского округа Тверской области"</t>
    </r>
  </si>
  <si>
    <t>Показатель мероприятия подпрограммы 1.107 : количество заседаний административной комиссии, в год</t>
  </si>
  <si>
    <r>
      <rPr>
        <b/>
        <sz val="9"/>
        <rFont val="Times New Roman"/>
      </rPr>
      <t>Мероприятие 1.108</t>
    </r>
    <r>
      <rPr>
        <sz val="9"/>
        <rFont val="Times New Roman"/>
      </rPr>
      <t>.Осуществление переданных государственных полномочий Тверской области на государственную регистрацию актов гражданского состояния</t>
    </r>
  </si>
  <si>
    <t>средства федерального бюджета</t>
  </si>
  <si>
    <t>Показатель мероприятия подпрограммы 1.108: количество совершенных юридически  значимых действий</t>
  </si>
  <si>
    <r>
      <t xml:space="preserve"> Мероприятие подпрограммы 1.109: </t>
    </r>
    <r>
      <rPr>
        <sz val="9"/>
        <rFont val="Times New Roman"/>
      </rPr>
      <t>"Проведение выборов в органы местного самоуправления Кашинского городского округа Тверской области"</t>
    </r>
  </si>
  <si>
    <t>Показатель мероприятия подпрограммы 1.109: доля избирателей, принявших участия в выборах, от общего количества избирателей</t>
  </si>
  <si>
    <t>Б</t>
  </si>
  <si>
    <r>
      <t xml:space="preserve"> Мероприятие подпрограммы 1.111 : </t>
    </r>
    <r>
      <rPr>
        <sz val="9"/>
        <rFont val="Times New Roman"/>
      </rPr>
      <t>"Осуществление органами местного самоуправления  отдельных  полномочий"</t>
    </r>
  </si>
  <si>
    <t>тыс.рублей</t>
  </si>
  <si>
    <t>Показатель мероприятия подпрограммы 1.111 : организовано и проведено субботников по благоустройству и уборке территорий, в год</t>
  </si>
  <si>
    <r>
      <t xml:space="preserve">Задача 2 подпрограммы 1: </t>
    </r>
    <r>
      <rPr>
        <sz val="9"/>
        <rFont val="Times New Roman"/>
      </rPr>
      <t>Повышение уровня профессиональной компетенции муниципальных служащих по вопросам взаимодействия и коммуникации с институтами гражданского общества</t>
    </r>
  </si>
  <si>
    <t>Показатель   задачи 2 подпрограммы 1: количество семинаров, проведенных для муниципальных служащих по вопросам взаимодействия с общественными организациями</t>
  </si>
  <si>
    <t>Показатель задачи 2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соответствующую экспертизу</t>
  </si>
  <si>
    <r>
      <t xml:space="preserve">Административное мероприятие   подпрограммы 1.201: </t>
    </r>
    <r>
      <rPr>
        <sz val="9"/>
        <rFont val="Times New Roman"/>
      </rPr>
      <t>"Проведение семинаров для муниципальных служащих по вопросам взаимодействия с институтами гражданского общества"</t>
    </r>
  </si>
  <si>
    <t>Показатель мероприятия подпрограммы 1.201 подпрограммы 1: количество проведенных семинаров, в год</t>
  </si>
  <si>
    <r>
      <rPr>
        <b/>
        <sz val="9"/>
        <rFont val="Times New Roman"/>
      </rPr>
      <t xml:space="preserve">Административное мероприятие подпрограммы 1.202: </t>
    </r>
    <r>
      <rPr>
        <sz val="9"/>
        <rFont val="Times New Roman"/>
      </rPr>
      <t>Проведение экспертизы нормативно-правовых актов органов местного самоуправления, подлежащих экспертизе на соответствие законодательству о противодействии коррупции</t>
    </r>
  </si>
  <si>
    <t>Показатель мероприятия подпрограммы 1.202 мероприятия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экспертизу на соответствие законодательства о противодействии коррупции</t>
  </si>
  <si>
    <r>
      <t xml:space="preserve">Задача 3 подпрограммы 1: </t>
    </r>
    <r>
      <rPr>
        <sz val="9"/>
        <rFont val="Times New Roman"/>
      </rPr>
      <t>Повышение уровня вовлеченности населения в общественную жизнь Кашинского городского округа Тверской области</t>
    </r>
  </si>
  <si>
    <t>тыс.руб</t>
  </si>
  <si>
    <t>Показатель задачи 3 подпрограммы 1:доля населения, принявшая участие в общественных мероприятиях, проводимых на территории Кашинского городского округа Тверской области;</t>
  </si>
  <si>
    <t>Показатель задачи 3 подпрограммы 1 : доля населения, принявших участие в выборах органов местного самоуправления</t>
  </si>
  <si>
    <t>Показатель задачи 3 подпрограммы 1: доля удовлетворенности населения работой органов местного самоуправления</t>
  </si>
  <si>
    <r>
      <t xml:space="preserve">Административное мероприятие 1.301: </t>
    </r>
    <r>
      <rPr>
        <sz val="9"/>
        <rFont val="Times New Roman"/>
      </rPr>
      <t>"Публикация информационных сообщений(постов) в официальных аккаунтах Администрации Кашинского городского округа в социальных сетях с информацией о планируемых на территории округа мероприятиях, событиях, собраниях"</t>
    </r>
  </si>
  <si>
    <t>Показатель мероприятия  подпрограммы 1.301: количество публикаций (постов)</t>
  </si>
  <si>
    <r>
      <t xml:space="preserve">Административное мероприятие  подпрограммы 1.302: </t>
    </r>
    <r>
      <rPr>
        <sz val="9"/>
        <rFont val="Times New Roman"/>
      </rPr>
      <t>"Взаимодействие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городского округа Тверской области с целью вовлечения жителей в общественную жизнь Кашинского гродского округа Тверской области"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</si>
  <si>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1.302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встреч 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городского округа Тверской области с целью вовлечения жителей в общественную жизнь Кашинского гродского округа Тверской области</t>
    </r>
  </si>
  <si>
    <r>
      <t xml:space="preserve">Административное мероприятие  подпрограммы 1.303: </t>
    </r>
    <r>
      <rPr>
        <sz val="9"/>
        <rFont val="Times New Roman"/>
      </rPr>
      <t>"Участие представителей органов местного самоуправления в мероприятиях и заседаниях общественных объединений и организаций с целью информирования об основных направлениях деятельности органов местного самоуправления Кашинского городского округа Тверской области"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</si>
  <si>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1.303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мероприятий и заседаний общественных объединений и организаций с участием представителей органов местного самоуправления с целью информирования об основных направлениях деятельности органов местного самоуправления Кашинского городского округа</t>
    </r>
  </si>
  <si>
    <t>Подпрограмма 2: «Проведение общественно-полезных и социально-значимых мероприятий»</t>
  </si>
  <si>
    <r>
      <rPr>
        <b/>
        <sz val="9"/>
        <rFont val="Times New Roman"/>
      </rPr>
      <t>Задача 1 подпрограммы 2</t>
    </r>
    <r>
      <rPr>
        <sz val="9"/>
        <rFont val="Times New Roman"/>
      </rPr>
      <t>: "Увеличение количества общественно полезных и социально значимых мероприятий, проводимых на территории Кашинского городского округа Тверской области"</t>
    </r>
  </si>
  <si>
    <t>Показатель задачи 1 подпрограммы 2: доля социально значимых мероприятий проведенных в Кашинском городском округе Тверской области с участием органов местного самоуправления</t>
  </si>
  <si>
    <t>Показатель задачи 1  подпрограммы 2: доля мероприятий, проведенных с участием общественных организаций и объединений в общем количестве проведенных мероприятий</t>
  </si>
  <si>
    <r>
      <t>Административное мероприятие  подпрограммы 2.101: "</t>
    </r>
    <r>
      <rPr>
        <sz val="9"/>
        <rFont val="Times New Roman"/>
      </rPr>
      <t>Организация проведения  общественно-значимых и социально-значимых мероприятий в связи с памятными и юбилейными датами Кашинского городского округа Тверской области, российскими историческими и профессиональными праздниками"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</si>
  <si>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2.101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общественно-значимых и социально-значимых мероприятий, проведенных в Кашинском городском округе</t>
    </r>
  </si>
  <si>
    <r>
      <rPr>
        <b/>
        <sz val="9"/>
        <rFont val="Times New Roman"/>
      </rPr>
      <t>Мероприятие 2.102:</t>
    </r>
    <r>
      <rPr>
        <sz val="9"/>
        <rFont val="Times New Roman"/>
      </rPr>
      <t xml:space="preserve"> Представительские расходы и иные расходы, связанные с представительской деятельностью органов местного самоуправления</t>
    </r>
  </si>
  <si>
    <t>Показатель мероприятия  подпрограммы 2.102: количество представительских мероприятий с участием органов местного самоуправления</t>
  </si>
  <si>
    <r>
      <rPr>
        <b/>
        <sz val="9"/>
        <rFont val="Times New Roman"/>
      </rPr>
      <t>Мероприятие 2.103:</t>
    </r>
    <r>
      <rPr>
        <sz val="9"/>
        <rFont val="Times New Roman"/>
      </rPr>
      <t xml:space="preserve"> Проведение общественно-полезных и социально-значимых мероприятий на территории Кашинского городского округа Тверской области </t>
    </r>
  </si>
  <si>
    <t>Показатель мероприятия  подпрограммы 2.103: количество общественно-полезных и социально-значимых мероприятий на территории Кашинского городского округа Тверской области</t>
  </si>
  <si>
    <r>
      <rPr>
        <b/>
        <sz val="9"/>
        <rFont val="Times New Roman"/>
      </rPr>
      <t>Задача 2 подпрограммы 2</t>
    </r>
    <r>
      <rPr>
        <sz val="9"/>
        <rFont val="Times New Roman"/>
      </rPr>
      <t>: Вовлечение  населения в общественно-значимые и социально-значимые мероприятия, проводимые на территории     Кашинского городского округа Тверской области</t>
    </r>
  </si>
  <si>
    <t>Показатель задачи 2 подпрограммы 2: доля населения, вовлеченная в общественно-значимые и социально-значимые мероприятия, проводимые на территории Кашинского городского округа Тверской области</t>
  </si>
  <si>
    <t>Показатель задачи 2 подпрограммы 2: количество публикаций на официальном сайте Кашинского городского округа Тверской области и на официальных аккаунтах Администрации Кашинского городского округа в социальных сетях</t>
  </si>
  <si>
    <t>Показатель задачи 2 подпрограммы 2: количество жителей, формирующих общественное мнение и положительный имидж Кашинского городского округа, получивших выплаты из местного бюджета</t>
  </si>
  <si>
    <t>чел.</t>
  </si>
  <si>
    <t>Административное мероприятие подпрограммы 2.201 : Информирование жителей через средства массовой информации, официальный сайт Кашинского городского округа Тверской области, официальные аккаунты Администрации Кашинского городского округа в социальных сетях о проводимых социально-значимых и общественно-полезных мероприятиях;</t>
  </si>
  <si>
    <t>Показатель задачи 2 подпрограммы 2: доля населения, проинформированная и вовлеченная в общественно-значимые и социально-значимые мероприятия, проводимые на территории Кашинского городского округа Тверской области</t>
  </si>
  <si>
    <r>
      <rPr>
        <b/>
        <sz val="9"/>
        <rFont val="Times New Roman"/>
      </rPr>
      <t>Мероприятие 2.202:</t>
    </r>
    <r>
      <rPr>
        <sz val="9"/>
        <rFont val="Times New Roman"/>
      </rPr>
      <t xml:space="preserve"> Осуществление социальных выплат к 9 Мая участникам Великой Отечественной войны 1941-1945гг</t>
    </r>
  </si>
  <si>
    <t>Показатель мероприятия подпрограммы 2.201: количество участников Великой Отечественной войны 1941-1945гг, получивших помощь</t>
  </si>
  <si>
    <r>
      <rPr>
        <b/>
        <sz val="9"/>
        <rFont val="Times New Roman"/>
      </rPr>
      <t>Мероприятие 2.203</t>
    </r>
    <r>
      <rPr>
        <sz val="9"/>
        <rFont val="Times New Roman"/>
      </rPr>
      <t>: Осуществление социальных выплат лицам, удостоенным звания "Почетный гражданин Кашинского городского округа"</t>
    </r>
  </si>
  <si>
    <t>Показатель мероприятия подпрограммы 2.202: количество граждан, удостоенных звания "Почетный гражданин Кашинского городского округа", получающих выплаты</t>
  </si>
  <si>
    <r>
      <rPr>
        <b/>
        <sz val="9"/>
        <rFont val="Times New Roman"/>
      </rPr>
      <t>Мероприятие 2.204</t>
    </r>
    <r>
      <rPr>
        <sz val="9"/>
        <rFont val="Times New Roman"/>
      </rPr>
      <t>: Осуществление ежемесячных доплат к трудовой пенсии по старости (инвалидности) муниципальным служащим</t>
    </r>
  </si>
  <si>
    <t>Показатель подпрограммы 2.204: Количество граждан, получающих ежемесячную доплату к трудовой пенсии по старости (инвалидности) муниципальным служащим</t>
  </si>
  <si>
    <t>Подпрограмма 3: «Поддержка средств массовой информации (периодическая печать)</t>
  </si>
  <si>
    <r>
      <t>З</t>
    </r>
    <r>
      <rPr>
        <b/>
        <sz val="9"/>
        <rFont val="Times New Roman"/>
      </rPr>
      <t>адача  1 подпрограммы 3:Улучшение информирования населения о деятельности органов местного самоуправления Кашинского городского округа Тверской области, общественных организаций и  объединений, общественно-политических, социально-культурных событиях, формирование обратной связи с населением</t>
    </r>
  </si>
  <si>
    <t xml:space="preserve">Показатель   задачи 1 подпрограммы 3: количество зарегистрированных средств массовой информации на территории Кашинского городского округа Тверской области </t>
  </si>
  <si>
    <t>Показатель   задачи 1  подпрограммы 3 : количество конкурсов литературной и журналисткой направленности, проведенных в Кашинском городском округе  Тверкой области</t>
  </si>
  <si>
    <r>
      <rPr>
        <b/>
        <sz val="9"/>
        <rFont val="Times New Roman"/>
      </rPr>
      <t>Административное мероприятие подпрограммы 3.101</t>
    </r>
    <r>
      <rPr>
        <sz val="9"/>
        <rFont val="Times New Roman"/>
      </rPr>
      <t>: "Создание условий, при которых в принципе невозможно воздействие со стороны местного самоуправления на деятельность СМИ"</t>
    </r>
  </si>
  <si>
    <t>Показетель административного мероприятия подпрограммы 3.101: количество СМИ, зарегистрированных на Кашинского городского округа</t>
  </si>
  <si>
    <r>
      <rPr>
        <b/>
        <sz val="9"/>
        <rFont val="Times New Roman"/>
      </rPr>
      <t>Административное мероприятие подпрограммы 3.102:</t>
    </r>
    <r>
      <rPr>
        <sz val="9"/>
        <rFont val="Times New Roman"/>
      </rPr>
      <t xml:space="preserve"> "Популяризация профессии журналиста посредством проведения конкурсов литературной и журналистской направленности среди обучающихся Кашинского городского округа"</t>
    </r>
  </si>
  <si>
    <t>Показатель административного мероприятия подпрограммы 3.102: количество проведенных конкурсов литературной и журналисткой направленности, в год</t>
  </si>
  <si>
    <r>
      <rPr>
        <b/>
        <sz val="9"/>
        <rFont val="Times New Roman"/>
      </rPr>
      <t>Задача 2 подпрограммы 3</t>
    </r>
    <r>
      <rPr>
        <sz val="9"/>
        <rFont val="Times New Roman"/>
      </rPr>
      <t>: Недопущение опубликования материалов, содержащих сведения экстремистской и террористической направленности, разжигания национальной розни в СМИ Кашинского городского округа Тверской области</t>
    </r>
  </si>
  <si>
    <t>Показатель задача 2 подпрограммы 3: количество, выявленных материалов, содержащих сведения экстремистской и террористической направленности, разжигания национальной розни в СМИ Кашинского городского округа Тверской области</t>
  </si>
  <si>
    <r>
      <rPr>
        <b/>
        <sz val="9"/>
        <rFont val="Times New Roman"/>
      </rPr>
      <t>Административное мероприятие подпрограммы 3.201</t>
    </r>
    <r>
      <rPr>
        <sz val="9"/>
        <rFont val="Times New Roman"/>
      </rPr>
      <t>: "Контроль за размещаемой информацией в печатных и электронных средствах массовой информации с целью недопущения размещения сведений экстремистской, террористической направленности, разжигающих национальную рознь"</t>
    </r>
  </si>
  <si>
    <t>Показатель административного мероприятия подпрограммы 3.201: количество выявленных сведений, содержащих сведения террористической, экстремисткой направленности, разжигающих национальную рознь, в СМИ на территории Кашинского городского округа Тверской области</t>
  </si>
  <si>
    <r>
      <rPr>
        <b/>
        <sz val="9"/>
        <rFont val="Times New Roman"/>
      </rPr>
      <t>Административное мероприятие подпрограммы 3.202</t>
    </r>
    <r>
      <rPr>
        <sz val="9"/>
        <rFont val="Times New Roman"/>
      </rPr>
      <t>: "Публикация материалов в СМИ и официальном сайте Кашинского городского округа  , направленных на недопущение проявлений экстремизма, терроризма и разжигания религиозной розни"</t>
    </r>
  </si>
  <si>
    <t>Показатель административного мероприятия подпрограммы 3.202: количество опубликованных материалов в СМИ и официальном сайте  Кашинского городского округа , направленных на недопущение разжигания экстремизма, терроризма и религиозной розни</t>
  </si>
  <si>
    <r>
      <t xml:space="preserve">Задача 3 подпрограммы 3: </t>
    </r>
    <r>
      <rPr>
        <sz val="9"/>
        <rFont val="Times New Roman"/>
      </rPr>
      <t>Улучшение информированности населения о деятельности органов местного самоуправления Кашинского городского округа Тверской области , общественных организаций и объединений, общественно-политических, социально-культурных событиях, формирование  обратной связи с населением</t>
    </r>
  </si>
  <si>
    <t>Показатель задачи 3 подпрограммы 3: уровень информированности населения о деятельности органов местного самоуправления Кашинского городского округа Тверской области, общественно-политических, социально-культурных событиях</t>
  </si>
  <si>
    <t>Показатель задачи 3 подпрограммы 3: доля опубликованных в  печатном издании нормативно-правовых актов органов местного самоуправления, действие которых вступает в силу после их опубликования</t>
  </si>
  <si>
    <r>
      <rPr>
        <b/>
        <sz val="9"/>
        <rFont val="Times New Roman"/>
      </rPr>
      <t>Административное мероприятие подпрограммы 3.301:</t>
    </r>
    <r>
      <rPr>
        <sz val="9"/>
        <rFont val="Times New Roman"/>
      </rPr>
      <t xml:space="preserve"> "Обеспечение оперативного освещения в "Кашинской газете" и на официальном сайте Кашинского городского округа  важнейших общественно-политических, социально-культурных событий в Кашинском городском округе Тверской области, деятельности органов местного самоуправления"</t>
    </r>
  </si>
  <si>
    <t xml:space="preserve">Показатель административного мероприятия подпрограммы 3.301: доля важнейших событий, произошедших в Кашинском городском округе, иформация о которых опубликована в "Кашинской газете", официальном сайте Кашинского городского округа </t>
  </si>
  <si>
    <r>
      <rPr>
        <b/>
        <sz val="9"/>
        <rFont val="Times New Roman"/>
      </rPr>
      <t xml:space="preserve">Административное мероприятие подпрограммы 3.302: </t>
    </r>
    <r>
      <rPr>
        <sz val="9"/>
        <rFont val="Times New Roman"/>
      </rPr>
      <t>Направление для опубликования и контроль за публикациями в печатном издании нормативно-правовых актов органов местного самоуправления, действие которых вступает в силу после их официального опубликования</t>
    </r>
  </si>
  <si>
    <t>Показатель административного мероприятия подпрограммы 3.302: доля опубликованных нормативно-правовых актов органов местного самоуправления из числа подлежащих опубликованию</t>
  </si>
  <si>
    <r>
      <rPr>
        <b/>
        <sz val="9"/>
        <rFont val="Times New Roman"/>
      </rPr>
      <t>Задача 4 подпрограммы 3:</t>
    </r>
    <r>
      <rPr>
        <sz val="9"/>
        <rFont val="Times New Roman"/>
      </rPr>
      <t>Увеличение тиража печатных изданий</t>
    </r>
  </si>
  <si>
    <t>Показатель задачи 4 подпрограммы 3: рост тиража печатных изданий к уровню прошлого года</t>
  </si>
  <si>
    <t>S</t>
  </si>
  <si>
    <r>
      <rPr>
        <b/>
        <sz val="9"/>
        <rFont val="Times New Roman"/>
      </rPr>
      <t>Мероприятие 3.401</t>
    </r>
    <r>
      <rPr>
        <sz val="9"/>
        <rFont val="Times New Roman"/>
      </rPr>
      <t>: Предоставление субсидий печатным СМИ</t>
    </r>
  </si>
  <si>
    <t>Показатель мероприятия 3.401: количество печатных СМИ получивших субсидию</t>
  </si>
  <si>
    <t>Показатель мероприятия 3.401.1. Доля софинансирования из областного бюджета</t>
  </si>
  <si>
    <r>
      <rPr>
        <b/>
        <sz val="9"/>
        <rFont val="Times New Roman"/>
      </rPr>
      <t>Мероприятие 3.402</t>
    </r>
    <r>
      <rPr>
        <sz val="9"/>
        <rFont val="Times New Roman"/>
      </rPr>
      <t>: Расходы за счет субсидий на поддержку периодических печатных изданий</t>
    </r>
  </si>
  <si>
    <t>Показатель мероприятия 3.402.1. Доля софинансирования из областного бюджета</t>
  </si>
  <si>
    <r>
      <rPr>
        <b/>
        <sz val="9"/>
        <rFont val="Times New Roman"/>
      </rPr>
      <t>Административное мероприятие 3.403:</t>
    </r>
    <r>
      <rPr>
        <sz val="9"/>
        <rFont val="Times New Roman"/>
      </rPr>
      <t xml:space="preserve"> Рост доверия населения к печатному изданию</t>
    </r>
  </si>
  <si>
    <t>Показатель мероприятия 3.403: увеличение доли подписчиков "Кашинской газеты" к уровню прошлого года</t>
  </si>
  <si>
    <r>
      <rPr>
        <b/>
        <sz val="9"/>
        <rFont val="Times New Roman"/>
      </rPr>
      <t>Задача 5 подпрограммы 3</t>
    </r>
    <r>
      <rPr>
        <sz val="9"/>
        <rFont val="Times New Roman"/>
      </rPr>
      <t xml:space="preserve">: увеличение посетителей официального сайта  Кашинского городского округа </t>
    </r>
  </si>
  <si>
    <t>Показатель задачи 5 подпрограммы 3: рост количества посещений сайта к уровню прошлого года</t>
  </si>
  <si>
    <r>
      <rPr>
        <b/>
        <sz val="9"/>
        <rFont val="Times New Roman"/>
      </rPr>
      <t>Административное мероприятие 3.501:</t>
    </r>
    <r>
      <rPr>
        <sz val="9"/>
        <rFont val="Times New Roman"/>
      </rPr>
      <t xml:space="preserve"> Наполнение официального сайта  Кашинского городского округа  официальными документами, пресс-релизами, информацией о важнейших событиях на территории Кашинского городского округа Тверской области</t>
    </r>
  </si>
  <si>
    <t>Показатель мероприятия 3.501: рост количества публикаций на сайте к уровню прошлого года</t>
  </si>
  <si>
    <r>
      <rPr>
        <b/>
        <sz val="9"/>
        <rFont val="Times New Roman"/>
      </rPr>
      <t>Административное мероприятие 3.502:</t>
    </r>
    <r>
      <rPr>
        <sz val="9"/>
        <rFont val="Times New Roman"/>
      </rPr>
      <t xml:space="preserve"> Рост посетителей официального сайта Кашинского городского округа к уровню прошлого года</t>
    </r>
  </si>
  <si>
    <t>Показатель мероприятия 3.502: рост количества посещений сайта к уровню прошлого года</t>
  </si>
  <si>
    <t>Задача 6 подпрограммы 3 Развитие материально-технической базы редакций районных и городских газет</t>
  </si>
  <si>
    <t>тыс. руб.</t>
  </si>
  <si>
    <r>
      <rPr>
        <sz val="9"/>
        <rFont val="Times New Roman"/>
      </rPr>
      <t>Показатель мероприятия</t>
    </r>
    <r>
      <rPr>
        <b/>
        <sz val="9"/>
        <rFont val="Times New Roman"/>
      </rPr>
      <t xml:space="preserve"> </t>
    </r>
    <r>
      <rPr>
        <sz val="9"/>
        <rFont val="Times New Roman"/>
      </rPr>
      <t>3.601 количество приобретенных основных средств</t>
    </r>
  </si>
  <si>
    <t>Мероприятие 3.601 : Финансирование расходного обязательства на развитие материально-технической базы редакций районных и городских газет</t>
  </si>
  <si>
    <t>Показатель мероприятия 3.601.1 Доля софинансирования из местного бюджета</t>
  </si>
  <si>
    <t>Мероприятие 3.602: Финансирование расходного обязательства на развитие материально-технической базы редакций районных и городских газет</t>
  </si>
  <si>
    <t>Показатель мероприятия 3.602.1 Доля софинансирования из областного бюджета бюджета</t>
  </si>
  <si>
    <r>
      <rPr>
        <b/>
        <sz val="9"/>
        <rFont val="Times New Roman"/>
      </rPr>
      <t>Административное мероприятие 3.603</t>
    </r>
    <r>
      <rPr>
        <sz val="9"/>
        <rFont val="Times New Roman"/>
      </rPr>
      <t xml:space="preserve"> : Улучшение материально-технической базы редакций районных и городских газет, обеспечивающей оперативную обработку информации и документов, необходимых для выпуска газеты </t>
    </r>
  </si>
  <si>
    <t>Показатель мероприятия 3.603.1 снижение процента износа оргтехники к уровню прошлого года</t>
  </si>
  <si>
    <t>Обеспечивающая подпрограмма "Обеспечение деятельности Администрации Кашинского городского округа"</t>
  </si>
  <si>
    <t xml:space="preserve">Задача 1. Обеспечение деятельности  администраторов программы  </t>
  </si>
  <si>
    <t>Мероприятие 1.001 Глава Кашинского городского округа</t>
  </si>
  <si>
    <t>Мероприятие 1.002 Расходы  по центральному аппарату органов местного самоуправления   Кашинского городского округа, за исключением расходов на выполнение переданных полномочий РФ Тверской области</t>
  </si>
  <si>
    <t>Приложение  4</t>
  </si>
  <si>
    <t>к  Порядку  разработки, реализации и оценки эффективности реализации муниципальных программ муниципальных образований  "Кашинский район"</t>
  </si>
  <si>
    <t>Отчет</t>
  </si>
  <si>
    <r>
      <t>о реализации муниципальной   программы</t>
    </r>
    <r>
      <rPr>
        <sz val="14"/>
        <rFont val="Times New Roman"/>
      </rPr>
      <t xml:space="preserve"> «_______________________________________________________________________»</t>
    </r>
  </si>
  <si>
    <r>
      <t xml:space="preserve">                                                                                                           </t>
    </r>
    <r>
      <rPr>
        <sz val="12"/>
        <rFont val="Times New Roman"/>
      </rPr>
      <t xml:space="preserve">   (</t>
    </r>
    <r>
      <rPr>
        <i/>
        <sz val="12"/>
        <rFont val="Times New Roman"/>
      </rPr>
      <t xml:space="preserve"> название     программы)  </t>
    </r>
  </si>
  <si>
    <t xml:space="preserve">  за   _____________________________________</t>
  </si>
  <si>
    <t xml:space="preserve">         (указывается отчетный финансовый год) </t>
  </si>
  <si>
    <r>
      <t xml:space="preserve">Главный администратор  (администратор)  муниципальной  программы </t>
    </r>
    <r>
      <rPr>
        <sz val="14"/>
        <rFont val="Times New Roman"/>
      </rPr>
      <t xml:space="preserve"> ____________________________________ __________________________________________________________________</t>
    </r>
  </si>
  <si>
    <t>1.Программа - муниципальная программа  муниципального образования Тверской области</t>
  </si>
  <si>
    <t>Результаты реализации   программы   в  20__ году</t>
  </si>
  <si>
    <t>план</t>
  </si>
  <si>
    <t>факт</t>
  </si>
  <si>
    <t>индексы  освоения  бюджетных средств  и достижения  плановых значений показателей</t>
  </si>
  <si>
    <t>причины отклонений от плана</t>
  </si>
  <si>
    <t>тыс. рублей</t>
  </si>
  <si>
    <t xml:space="preserve">Программная  часть </t>
  </si>
  <si>
    <r>
      <rPr>
        <b/>
        <sz val="9"/>
        <rFont val="Times New Roman"/>
      </rPr>
      <t>Цель программы</t>
    </r>
    <r>
      <rPr>
        <sz val="9"/>
        <rFont val="Times New Roman"/>
      </rPr>
      <t xml:space="preserve"> 1  </t>
    </r>
    <r>
      <rPr>
        <i/>
        <sz val="9"/>
        <rFont val="Times New Roman"/>
      </rPr>
      <t>(наименование)</t>
    </r>
  </si>
  <si>
    <r>
      <t xml:space="preserve">Показатель цели программы  1  </t>
    </r>
    <r>
      <rPr>
        <i/>
        <sz val="9"/>
        <rFont val="Times New Roman"/>
      </rPr>
      <t>(наименование)</t>
    </r>
  </si>
  <si>
    <t>единица  измерения</t>
  </si>
  <si>
    <r>
      <t xml:space="preserve">Показатель цели программы  2  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</si>
  <si>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Цель программы</t>
    </r>
    <r>
      <rPr>
        <sz val="9"/>
        <rFont val="Times New Roman"/>
      </rPr>
      <t xml:space="preserve">   (наименование)</t>
    </r>
  </si>
  <si>
    <r>
      <t xml:space="preserve">Показатель цели программы 1   </t>
    </r>
    <r>
      <rPr>
        <i/>
        <sz val="9"/>
        <rFont val="Times New Roman"/>
      </rPr>
      <t>(наименование)</t>
    </r>
  </si>
  <si>
    <r>
      <t xml:space="preserve">Показатель цели программы 2  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</si>
  <si>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Подпрограмма  1</t>
    </r>
    <r>
      <rPr>
        <sz val="9"/>
        <rFont val="Times New Roman"/>
      </rPr>
      <t xml:space="preserve">   (наименование)</t>
    </r>
  </si>
  <si>
    <r>
      <t>З</t>
    </r>
    <r>
      <rPr>
        <b/>
        <sz val="9"/>
        <rFont val="Times New Roman"/>
      </rPr>
      <t xml:space="preserve">адача  подпрограммы 1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</si>
  <si>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 1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</si>
  <si>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2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</si>
  <si>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Мероприятие   подпрограммы 1.001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</si>
  <si>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1 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</si>
  <si>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</si>
  <si>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t>единица  измерения.</t>
  </si>
  <si>
    <r>
      <t xml:space="preserve">Мероприятие  подпрограммы 1.002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</si>
  <si>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1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</si>
  <si>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2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</si>
  <si>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Задача  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</si>
  <si>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 1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</si>
  <si>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  задачи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</si>
  <si>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Мероприятие    подпрограммы 2.001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</si>
  <si>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t xml:space="preserve">Административное мероприятие  2.002  </t>
    </r>
    <r>
      <rPr>
        <b/>
        <i/>
        <sz val="9"/>
        <rFont val="Times New Roman"/>
      </rPr>
      <t>(наименование административного мероприятия)</t>
    </r>
  </si>
  <si>
    <t>(да/нет)</t>
  </si>
  <si>
    <r>
      <rPr>
        <b/>
        <sz val="9"/>
        <rFont val="Times New Roman"/>
      </rPr>
      <t>Показатель административного мероприятие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</si>
  <si>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Мероприятие    подпрограммы 2.003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</si>
  <si>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</si>
  <si>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Подпрограмма 2</t>
    </r>
    <r>
      <rPr>
        <sz val="9"/>
        <rFont val="Times New Roman"/>
      </rPr>
      <t xml:space="preserve"> </t>
    </r>
    <r>
      <rPr>
        <i/>
        <sz val="9"/>
        <rFont val="Times New Roman"/>
      </rPr>
      <t xml:space="preserve">(наименование) </t>
    </r>
  </si>
  <si>
    <r>
      <t>З</t>
    </r>
    <r>
      <rPr>
        <b/>
        <sz val="9"/>
        <rFont val="Times New Roman"/>
      </rPr>
      <t xml:space="preserve">адача  подпрограммы  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</si>
  <si>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2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</si>
  <si>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Административное мероприятие  1.001</t>
    </r>
    <r>
      <rPr>
        <sz val="9"/>
        <rFont val="Times New Roman"/>
      </rPr>
      <t xml:space="preserve">  (наименование административного мероприятия)</t>
    </r>
  </si>
  <si>
    <r>
      <rPr>
        <b/>
        <sz val="9"/>
        <rFont val="Times New Roman"/>
      </rPr>
      <t>Показатель административного мероприятия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</si>
  <si>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t xml:space="preserve">Административное мероприятие 1.002  </t>
    </r>
    <r>
      <rPr>
        <sz val="9"/>
        <rFont val="Times New Roman"/>
      </rPr>
      <t>(наименование административного мероприятия)</t>
    </r>
  </si>
  <si>
    <r>
      <rPr>
        <b/>
        <sz val="9"/>
        <rFont val="Times New Roman"/>
      </rPr>
      <t xml:space="preserve">Задача   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</si>
  <si>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Административное мероприятие  2.001</t>
    </r>
    <r>
      <rPr>
        <sz val="9"/>
        <rFont val="Times New Roman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</si>
  <si>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9"/>
        <rFont val="Times New Roman"/>
      </rPr>
      <t>(наименование административного мероприятия)</t>
    </r>
  </si>
  <si>
    <r>
      <rPr>
        <b/>
        <sz val="9"/>
        <rFont val="Times New Roman"/>
      </rPr>
      <t>Мероприятие  подпрограммы   2.003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</si>
  <si>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</si>
  <si>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t>Обеспечивающая подпрограмма  9</t>
  </si>
  <si>
    <t xml:space="preserve">1. Обеспечение деятельности  главного администратора  программы и  администраторов программы </t>
  </si>
  <si>
    <r>
      <t>1</t>
    </r>
    <r>
      <rPr>
        <b/>
        <sz val="9"/>
        <rFont val="Times New Roman"/>
      </rPr>
      <t xml:space="preserve">.001 Расходы  на руководство и управление  </t>
    </r>
    <r>
      <rPr>
        <i/>
        <sz val="9"/>
        <rFont val="Times New Roman"/>
      </rPr>
      <t>(наименование главного администратора программы)</t>
    </r>
  </si>
  <si>
    <r>
      <t>1</t>
    </r>
    <r>
      <rPr>
        <b/>
        <sz val="9"/>
        <rFont val="Times New Roman"/>
      </rPr>
      <t xml:space="preserve">.002 Расходы  на руководство и управление  </t>
    </r>
    <r>
      <rPr>
        <i/>
        <sz val="9"/>
        <rFont val="Times New Roman"/>
      </rPr>
      <t>(наименование  администратора программы)</t>
    </r>
  </si>
  <si>
    <r>
      <t>1</t>
    </r>
    <r>
      <rPr>
        <b/>
        <sz val="9"/>
        <rFont val="Times New Roman"/>
      </rPr>
      <t xml:space="preserve">.003 Расходы  на руководство и управление  </t>
    </r>
    <r>
      <rPr>
        <i/>
        <sz val="9"/>
        <rFont val="Times New Roman"/>
      </rPr>
      <t>(наименование  администратора программы)</t>
    </r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</si>
  <si>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</si>
  <si>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>Индекс достижения плановых значений показателей муниципальной  программы :</t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</si>
  <si>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</si>
  <si>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</si>
  <si>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r>
      <t>Критерий выполнения в рамках</t>
    </r>
    <r>
      <rPr>
        <sz val="10"/>
        <color rgb="FF000000"/>
        <rFont val="Times New Roman"/>
      </rPr>
      <t xml:space="preserve"> программы основных показателей стратегии и (или) программы социально - экономического развития муниципального образования:</t>
    </r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</si>
  <si>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</si>
  <si>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</si>
  <si>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rPr>
        <sz val="5"/>
        <rFont val="Times New Roman"/>
      </rPr>
      <t xml:space="preserve">    «</t>
    </r>
    <r>
      <rPr>
        <sz val="10"/>
        <rFont val="Times New Roman"/>
      </rPr>
      <t>_____» _______________ 20_____ г.</t>
    </r>
  </si>
  <si>
    <t>Мероприятие 1.003  Уплата ежегодного членского взноса в Ассоциация "СМО"</t>
  </si>
  <si>
    <t>Мероприятие 1.004  Расходы  на поощерение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</si>
</sst>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1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  <scheme val="minor"/>
    </font>
    <font>
      <sz val="10"/>
      <color rgb="FF000000"/>
      <name val="Calibri"/>
    </font>
    <font>
      <sz val="11"/>
      <name val="Calibri"/>
    </font>
    <font>
      <sz val="11"/>
      <name val="Times New Roman"/>
    </font>
    <font>
      <sz val="14"/>
      <name val="Times New Roman"/>
    </font>
    <font>
      <b/>
      <sz val="14"/>
      <name val="Times New Roman"/>
    </font>
    <font>
      <b/>
      <sz val="14"/>
      <color rgb="FF000000"/>
      <name val="Times New Roman"/>
    </font>
    <font>
      <sz val="11"/>
      <color rgb="FF000000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i/>
      <sz val="10"/>
      <name val="Times New Roman"/>
    </font>
    <font>
      <b/>
      <sz val="12"/>
      <name val="Times New Roman"/>
    </font>
    <font>
      <i/>
      <u/>
      <sz val="11"/>
      <name val="Times New Roman"/>
    </font>
    <font>
      <b/>
      <i/>
      <u/>
      <sz val="11"/>
      <name val="Times New Roman"/>
    </font>
    <font>
      <i/>
      <sz val="11"/>
      <name val="Times New Roman"/>
    </font>
    <font>
      <b/>
      <i/>
      <sz val="14"/>
      <name val="Times New Roman"/>
    </font>
    <font>
      <b/>
      <sz val="10"/>
      <name val="Times New Roman"/>
    </font>
    <font>
      <sz val="9"/>
      <name val="Times New Roman"/>
    </font>
    <font>
      <sz val="10"/>
      <name val="Times New Roman"/>
    </font>
    <font>
      <sz val="9"/>
      <color rgb="FFFF0000"/>
      <name val="Times New Roman"/>
    </font>
    <font>
      <b/>
      <sz val="9"/>
      <name val="Times New Roman"/>
    </font>
    <font>
      <b/>
      <sz val="9"/>
      <color rgb="FF008000"/>
      <name val="Times New Roman"/>
    </font>
    <font>
      <sz val="11"/>
      <color rgb="FFFF0000"/>
      <name val="Calibri"/>
    </font>
    <font>
      <sz val="11"/>
      <color rgb="FFFF0000"/>
      <name val="Times New Roman"/>
    </font>
    <font>
      <sz val="9"/>
      <color theme="1"/>
      <name val="Times New Roman"/>
    </font>
    <font>
      <sz val="10"/>
      <name val="Cambria"/>
    </font>
    <font>
      <sz val="11"/>
      <name val="Cambria"/>
    </font>
    <font>
      <b/>
      <sz val="9"/>
      <name val="Cambria"/>
    </font>
    <font>
      <sz val="9"/>
      <name val="Cambria"/>
    </font>
    <font>
      <sz val="10"/>
      <color rgb="FF000000"/>
      <name val="Times New Roman"/>
    </font>
    <font>
      <sz val="12"/>
      <color rgb="FF000000"/>
      <name val="Calibri"/>
    </font>
    <font>
      <sz val="12"/>
      <name val="Times New Roman"/>
    </font>
    <font>
      <i/>
      <sz val="14"/>
      <name val="Times New Roman"/>
    </font>
    <font>
      <b/>
      <i/>
      <u/>
      <sz val="14"/>
      <name val="Times New Roman"/>
    </font>
    <font>
      <b/>
      <sz val="11"/>
      <name val="Times New Roman"/>
    </font>
    <font>
      <b/>
      <sz val="18"/>
      <name val="Calibri"/>
    </font>
    <font>
      <i/>
      <sz val="9"/>
      <name val="Times New Roman"/>
    </font>
    <font>
      <b/>
      <i/>
      <sz val="9"/>
      <name val="Times New Roman"/>
    </font>
    <font>
      <sz val="5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0">
    <xf numFmtId="0" fontId="1" fillId="0" borderId="0" xfId="0" applyNumberFormat="1" applyFont="1"/>
    <xf numFmtId="0" fontId="2" fillId="0" borderId="0" xfId="0" applyNumberFormat="1" applyFont="1"/>
    <xf numFmtId="0" fontId="2" fillId="2" borderId="0" xfId="0" applyNumberFormat="1" applyFont="1" applyFill="1"/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4" fillId="3" borderId="0" xfId="0" applyNumberFormat="1" applyFont="1" applyFill="1"/>
    <xf numFmtId="0" fontId="5" fillId="3" borderId="0" xfId="0" applyNumberFormat="1" applyFont="1" applyFill="1"/>
    <xf numFmtId="0" fontId="5" fillId="3" borderId="0" xfId="0" applyNumberFormat="1" applyFont="1" applyFill="1" applyAlignment="1">
      <alignment horizontal="center" vertical="center"/>
    </xf>
    <xf numFmtId="0" fontId="6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7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/>
    </xf>
    <xf numFmtId="0" fontId="8" fillId="3" borderId="0" xfId="0" applyNumberFormat="1" applyFont="1" applyFill="1"/>
    <xf numFmtId="0" fontId="9" fillId="3" borderId="0" xfId="0" applyNumberFormat="1" applyFont="1" applyFill="1"/>
    <xf numFmtId="0" fontId="10" fillId="3" borderId="0" xfId="0" applyNumberFormat="1" applyFont="1" applyFill="1" applyAlignment="1">
      <alignment horizontal="center"/>
    </xf>
    <xf numFmtId="0" fontId="11" fillId="3" borderId="0" xfId="0" applyNumberFormat="1" applyFont="1" applyFill="1" applyAlignment="1">
      <alignment horizontal="center"/>
    </xf>
    <xf numFmtId="0" fontId="11" fillId="3" borderId="0" xfId="0" applyNumberFormat="1" applyFont="1" applyFill="1"/>
    <xf numFmtId="0" fontId="10" fillId="3" borderId="0" xfId="0" applyNumberFormat="1" applyFont="1" applyFill="1"/>
    <xf numFmtId="0" fontId="9" fillId="0" borderId="0" xfId="0" applyNumberFormat="1" applyFont="1"/>
    <xf numFmtId="0" fontId="14" fillId="3" borderId="0" xfId="0" applyNumberFormat="1" applyFont="1" applyFill="1"/>
    <xf numFmtId="0" fontId="14" fillId="3" borderId="0" xfId="0" applyNumberFormat="1" applyFont="1" applyFill="1" applyAlignment="1">
      <alignment horizontal="center" vertical="center"/>
    </xf>
    <xf numFmtId="0" fontId="15" fillId="3" borderId="0" xfId="0" applyNumberFormat="1" applyFont="1" applyFill="1"/>
    <xf numFmtId="0" fontId="16" fillId="3" borderId="0" xfId="0" applyNumberFormat="1" applyFont="1" applyFill="1"/>
    <xf numFmtId="0" fontId="17" fillId="3" borderId="0" xfId="0" applyNumberFormat="1" applyFont="1" applyFill="1"/>
    <xf numFmtId="0" fontId="18" fillId="3" borderId="0" xfId="0" applyNumberFormat="1" applyFont="1" applyFill="1" applyAlignment="1">
      <alignment horizontal="center" vertical="center"/>
    </xf>
    <xf numFmtId="0" fontId="7" fillId="3" borderId="0" xfId="0" applyNumberFormat="1" applyFont="1" applyFill="1"/>
    <xf numFmtId="0" fontId="10" fillId="3" borderId="0" xfId="0" applyNumberFormat="1" applyFont="1" applyFill="1" applyAlignment="1">
      <alignment horizontal="justify" vertical="top" wrapText="1"/>
    </xf>
    <xf numFmtId="0" fontId="11" fillId="3" borderId="0" xfId="0" applyNumberFormat="1" applyFont="1" applyFill="1" applyAlignment="1">
      <alignment horizontal="left" vertical="top"/>
    </xf>
    <xf numFmtId="0" fontId="10" fillId="3" borderId="0" xfId="0" applyNumberFormat="1" applyFont="1" applyFill="1" applyAlignment="1">
      <alignment horizontal="center" vertical="center" wrapText="1"/>
    </xf>
    <xf numFmtId="0" fontId="12" fillId="3" borderId="0" xfId="0" applyNumberFormat="1" applyFont="1" applyFill="1" applyAlignment="1">
      <alignment horizontal="center" vertical="center" wrapText="1"/>
    </xf>
    <xf numFmtId="0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NumberFormat="1" applyFont="1" applyFill="1" applyBorder="1" applyAlignment="1">
      <alignment horizontal="center" vertical="top" wrapText="1"/>
    </xf>
    <xf numFmtId="0" fontId="19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textRotation="90" wrapText="1"/>
    </xf>
    <xf numFmtId="0" fontId="21" fillId="3" borderId="1" xfId="0" applyNumberFormat="1" applyFont="1" applyFill="1" applyBorder="1" applyAlignment="1">
      <alignment horizontal="center" vertical="center" textRotation="90" wrapText="1"/>
    </xf>
    <xf numFmtId="0" fontId="20" fillId="3" borderId="23" xfId="0" applyNumberFormat="1" applyFont="1" applyFill="1" applyBorder="1" applyAlignment="1">
      <alignment horizontal="center" vertical="center" wrapText="1"/>
    </xf>
    <xf numFmtId="0" fontId="19" fillId="3" borderId="24" xfId="0" applyNumberFormat="1" applyFont="1" applyFill="1" applyBorder="1" applyAlignment="1">
      <alignment horizontal="center" vertical="center" wrapText="1"/>
    </xf>
    <xf numFmtId="0" fontId="21" fillId="3" borderId="24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vertical="center" wrapText="1"/>
    </xf>
    <xf numFmtId="0" fontId="19" fillId="3" borderId="24" xfId="0" applyNumberFormat="1" applyFont="1" applyFill="1" applyBorder="1" applyAlignment="1">
      <alignment vertical="center" wrapText="1"/>
    </xf>
    <xf numFmtId="0" fontId="21" fillId="3" borderId="1" xfId="0" applyNumberFormat="1" applyFont="1" applyFill="1" applyBorder="1" applyAlignment="1">
      <alignment vertical="center" wrapText="1"/>
    </xf>
    <xf numFmtId="0" fontId="22" fillId="3" borderId="1" xfId="0" applyNumberFormat="1" applyFont="1" applyFill="1" applyBorder="1" applyAlignment="1">
      <alignment horizontal="left" vertical="center" wrapText="1"/>
    </xf>
    <xf numFmtId="0" fontId="22" fillId="3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vertical="center"/>
    </xf>
    <xf numFmtId="0" fontId="19" fillId="3" borderId="24" xfId="0" applyNumberFormat="1" applyFont="1" applyFill="1" applyBorder="1" applyAlignment="1">
      <alignment vertical="center"/>
    </xf>
    <xf numFmtId="0" fontId="21" fillId="3" borderId="1" xfId="0" applyNumberFormat="1" applyFont="1" applyFill="1" applyBorder="1" applyAlignment="1">
      <alignment vertical="center"/>
    </xf>
    <xf numFmtId="0" fontId="22" fillId="3" borderId="1" xfId="0" applyNumberFormat="1" applyFont="1" applyFill="1" applyBorder="1" applyAlignment="1">
      <alignment horizontal="justify" vertical="top" wrapText="1"/>
    </xf>
    <xf numFmtId="0" fontId="19" fillId="3" borderId="1" xfId="0" applyNumberFormat="1" applyFont="1" applyFill="1" applyBorder="1" applyAlignment="1">
      <alignment horizontal="center" vertical="top" wrapText="1"/>
    </xf>
    <xf numFmtId="164" fontId="22" fillId="4" borderId="1" xfId="0" applyNumberFormat="1" applyFont="1" applyFill="1" applyBorder="1" applyAlignment="1">
      <alignment horizontal="center" vertical="center" wrapText="1"/>
    </xf>
    <xf numFmtId="1" fontId="19" fillId="4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justify" vertical="top" wrapText="1"/>
    </xf>
    <xf numFmtId="0" fontId="19" fillId="3" borderId="1" xfId="0" applyNumberFormat="1" applyFont="1" applyFill="1" applyBorder="1" applyAlignment="1">
      <alignment horizontal="right" vertical="top" wrapText="1"/>
    </xf>
    <xf numFmtId="0" fontId="19" fillId="3" borderId="1" xfId="0" applyNumberFormat="1" applyFont="1" applyFill="1" applyBorder="1" applyAlignment="1">
      <alignment horizontal="center" vertical="center"/>
    </xf>
    <xf numFmtId="0" fontId="19" fillId="3" borderId="0" xfId="0" applyNumberFormat="1" applyFont="1" applyFill="1" applyAlignment="1">
      <alignment vertical="center"/>
    </xf>
    <xf numFmtId="0" fontId="23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right" vertical="center" wrapText="1"/>
    </xf>
    <xf numFmtId="164" fontId="19" fillId="3" borderId="1" xfId="0" applyNumberFormat="1" applyFont="1" applyFill="1" applyBorder="1" applyAlignment="1">
      <alignment horizontal="center" vertical="center" wrapText="1"/>
    </xf>
    <xf numFmtId="0" fontId="19" fillId="3" borderId="23" xfId="0" applyNumberFormat="1" applyFont="1" applyFill="1" applyBorder="1" applyAlignment="1">
      <alignment horizontal="justify" vertical="center" wrapText="1"/>
    </xf>
    <xf numFmtId="0" fontId="22" fillId="4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Alignment="1">
      <alignment vertical="center"/>
    </xf>
    <xf numFmtId="0" fontId="19" fillId="3" borderId="8" xfId="0" applyNumberFormat="1" applyFont="1" applyFill="1" applyBorder="1" applyAlignment="1">
      <alignment horizontal="justify" vertical="top" wrapText="1"/>
    </xf>
    <xf numFmtId="164" fontId="19" fillId="4" borderId="1" xfId="0" applyNumberFormat="1" applyFont="1" applyFill="1" applyBorder="1" applyAlignment="1">
      <alignment horizontal="center" vertical="center" wrapText="1"/>
    </xf>
    <xf numFmtId="0" fontId="24" fillId="3" borderId="0" xfId="0" applyNumberFormat="1" applyFont="1" applyFill="1"/>
    <xf numFmtId="0" fontId="25" fillId="3" borderId="0" xfId="0" applyNumberFormat="1" applyFont="1" applyFill="1"/>
    <xf numFmtId="0" fontId="21" fillId="3" borderId="24" xfId="0" applyNumberFormat="1" applyFont="1" applyFill="1" applyBorder="1" applyAlignment="1">
      <alignment vertical="center"/>
    </xf>
    <xf numFmtId="164" fontId="22" fillId="4" borderId="1" xfId="0" applyNumberFormat="1" applyFont="1" applyFill="1" applyBorder="1" applyAlignment="1">
      <alignment horizontal="center"/>
    </xf>
    <xf numFmtId="0" fontId="19" fillId="3" borderId="8" xfId="0" applyNumberFormat="1" applyFont="1" applyFill="1" applyBorder="1" applyAlignment="1">
      <alignment horizontal="center" vertical="top" wrapText="1"/>
    </xf>
    <xf numFmtId="0" fontId="22" fillId="3" borderId="8" xfId="0" applyNumberFormat="1" applyFont="1" applyFill="1" applyBorder="1" applyAlignment="1">
      <alignment horizontal="justify" vertical="top" wrapText="1"/>
    </xf>
    <xf numFmtId="0" fontId="19" fillId="4" borderId="1" xfId="0" applyNumberFormat="1" applyFont="1" applyFill="1" applyBorder="1" applyAlignment="1">
      <alignment horizontal="center"/>
    </xf>
    <xf numFmtId="0" fontId="19" fillId="4" borderId="1" xfId="0" applyNumberFormat="1" applyFont="1" applyFill="1" applyBorder="1" applyAlignment="1">
      <alignment horizontal="center" vertical="center"/>
    </xf>
    <xf numFmtId="0" fontId="19" fillId="4" borderId="8" xfId="0" applyNumberFormat="1" applyFont="1" applyFill="1" applyBorder="1" applyAlignment="1">
      <alignment horizontal="justify" vertical="top" wrapText="1"/>
    </xf>
    <xf numFmtId="0" fontId="19" fillId="4" borderId="8" xfId="0" applyNumberFormat="1" applyFont="1" applyFill="1" applyBorder="1" applyAlignment="1">
      <alignment horizontal="center" vertical="top" wrapText="1"/>
    </xf>
    <xf numFmtId="164" fontId="22" fillId="4" borderId="1" xfId="0" applyNumberFormat="1" applyFont="1" applyFill="1" applyBorder="1" applyAlignment="1">
      <alignment horizontal="center" vertical="center"/>
    </xf>
    <xf numFmtId="0" fontId="22" fillId="4" borderId="1" xfId="0" applyNumberFormat="1" applyFont="1" applyFill="1" applyBorder="1" applyAlignment="1">
      <alignment horizontal="center" vertical="center"/>
    </xf>
    <xf numFmtId="0" fontId="19" fillId="4" borderId="1" xfId="0" applyNumberFormat="1" applyFont="1" applyFill="1" applyBorder="1" applyAlignment="1">
      <alignment vertical="center"/>
    </xf>
    <xf numFmtId="0" fontId="21" fillId="4" borderId="1" xfId="0" applyNumberFormat="1" applyFont="1" applyFill="1" applyBorder="1" applyAlignment="1">
      <alignment vertical="center"/>
    </xf>
    <xf numFmtId="0" fontId="22" fillId="4" borderId="1" xfId="0" applyNumberFormat="1" applyFont="1" applyFill="1" applyBorder="1" applyAlignment="1">
      <alignment horizontal="center"/>
    </xf>
    <xf numFmtId="0" fontId="19" fillId="3" borderId="8" xfId="0" applyNumberFormat="1" applyFont="1" applyFill="1" applyBorder="1" applyAlignment="1">
      <alignment vertical="center"/>
    </xf>
    <xf numFmtId="0" fontId="26" fillId="4" borderId="1" xfId="0" applyNumberFormat="1" applyFont="1" applyFill="1" applyBorder="1" applyAlignment="1">
      <alignment horizontal="center" vertical="center"/>
    </xf>
    <xf numFmtId="0" fontId="26" fillId="0" borderId="1" xfId="0" applyNumberFormat="1" applyFont="1" applyBorder="1" applyAlignment="1">
      <alignment horizontal="center" vertical="center"/>
    </xf>
    <xf numFmtId="0" fontId="5" fillId="4" borderId="0" xfId="0" applyNumberFormat="1" applyFont="1" applyFill="1"/>
    <xf numFmtId="0" fontId="19" fillId="4" borderId="8" xfId="0" applyNumberFormat="1" applyFont="1" applyFill="1" applyBorder="1" applyAlignment="1">
      <alignment horizontal="center"/>
    </xf>
    <xf numFmtId="0" fontId="19" fillId="0" borderId="1" xfId="0" applyNumberFormat="1" applyFont="1" applyBorder="1" applyAlignment="1">
      <alignment vertical="center"/>
    </xf>
    <xf numFmtId="0" fontId="19" fillId="4" borderId="1" xfId="0" applyNumberFormat="1" applyFont="1" applyFill="1" applyBorder="1" applyAlignment="1">
      <alignment horizontal="justify" vertical="top" wrapText="1"/>
    </xf>
    <xf numFmtId="0" fontId="1" fillId="4" borderId="0" xfId="0" applyNumberFormat="1" applyFont="1" applyFill="1"/>
    <xf numFmtId="0" fontId="26" fillId="4" borderId="1" xfId="0" applyNumberFormat="1" applyFont="1" applyFill="1" applyBorder="1" applyAlignment="1">
      <alignment horizontal="center"/>
    </xf>
    <xf numFmtId="0" fontId="19" fillId="0" borderId="24" xfId="0" applyNumberFormat="1" applyFont="1" applyBorder="1" applyAlignment="1">
      <alignment vertical="center"/>
    </xf>
    <xf numFmtId="0" fontId="22" fillId="4" borderId="1" xfId="0" applyNumberFormat="1" applyFont="1" applyFill="1" applyBorder="1" applyAlignment="1">
      <alignment horizontal="justify" vertical="top" wrapText="1"/>
    </xf>
    <xf numFmtId="0" fontId="19" fillId="0" borderId="1" xfId="0" applyNumberFormat="1" applyFont="1" applyBorder="1" applyAlignment="1">
      <alignment horizontal="center" vertical="center"/>
    </xf>
    <xf numFmtId="164" fontId="19" fillId="4" borderId="1" xfId="0" applyNumberFormat="1" applyFont="1" applyFill="1" applyBorder="1" applyAlignment="1">
      <alignment horizontal="center" vertical="center"/>
    </xf>
    <xf numFmtId="164" fontId="26" fillId="4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/>
    <xf numFmtId="0" fontId="5" fillId="3" borderId="25" xfId="0" applyNumberFormat="1" applyFont="1" applyFill="1" applyBorder="1"/>
    <xf numFmtId="0" fontId="4" fillId="3" borderId="24" xfId="0" applyNumberFormat="1" applyFont="1" applyFill="1" applyBorder="1"/>
    <xf numFmtId="164" fontId="22" fillId="4" borderId="1" xfId="0" applyNumberFormat="1" applyFont="1" applyFill="1" applyBorder="1" applyAlignment="1">
      <alignment horizontal="center" wrapText="1"/>
    </xf>
    <xf numFmtId="164" fontId="22" fillId="3" borderId="1" xfId="0" applyNumberFormat="1" applyFont="1" applyFill="1" applyBorder="1" applyAlignment="1">
      <alignment horizontal="center" wrapText="1"/>
    </xf>
    <xf numFmtId="0" fontId="22" fillId="4" borderId="8" xfId="0" applyNumberFormat="1" applyFont="1" applyFill="1" applyBorder="1" applyAlignment="1">
      <alignment horizontal="justify" vertical="center" wrapText="1"/>
    </xf>
    <xf numFmtId="0" fontId="22" fillId="4" borderId="8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/>
    <xf numFmtId="0" fontId="22" fillId="4" borderId="23" xfId="0" applyNumberFormat="1" applyFont="1" applyFill="1" applyBorder="1" applyAlignment="1">
      <alignment vertical="center" wrapText="1"/>
    </xf>
    <xf numFmtId="0" fontId="4" fillId="3" borderId="23" xfId="0" applyNumberFormat="1" applyFont="1" applyFill="1" applyBorder="1"/>
    <xf numFmtId="0" fontId="5" fillId="3" borderId="26" xfId="0" applyNumberFormat="1" applyFont="1" applyFill="1" applyBorder="1"/>
    <xf numFmtId="0" fontId="20" fillId="3" borderId="23" xfId="0" applyNumberFormat="1" applyFont="1" applyFill="1" applyBorder="1" applyAlignment="1">
      <alignment horizontal="center" vertical="center"/>
    </xf>
    <xf numFmtId="0" fontId="27" fillId="3" borderId="27" xfId="0" applyNumberFormat="1" applyFont="1" applyFill="1" applyBorder="1" applyAlignment="1">
      <alignment horizontal="center" vertical="center"/>
    </xf>
    <xf numFmtId="0" fontId="27" fillId="3" borderId="23" xfId="0" applyNumberFormat="1" applyFont="1" applyFill="1" applyBorder="1" applyAlignment="1">
      <alignment horizontal="center" vertical="center"/>
    </xf>
    <xf numFmtId="0" fontId="28" fillId="3" borderId="23" xfId="0" applyNumberFormat="1" applyFont="1" applyFill="1" applyBorder="1"/>
    <xf numFmtId="0" fontId="29" fillId="3" borderId="1" xfId="0" applyNumberFormat="1" applyFont="1" applyFill="1" applyBorder="1" applyAlignment="1">
      <alignment horizontal="justify" vertical="center" wrapText="1"/>
    </xf>
    <xf numFmtId="0" fontId="30" fillId="3" borderId="1" xfId="0" applyNumberFormat="1" applyFont="1" applyFill="1" applyBorder="1" applyAlignment="1">
      <alignment horizontal="center" vertical="center" wrapText="1"/>
    </xf>
    <xf numFmtId="164" fontId="29" fillId="3" borderId="1" xfId="0" applyNumberFormat="1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0" fontId="4" fillId="3" borderId="27" xfId="0" applyNumberFormat="1" applyFont="1" applyFill="1" applyBorder="1"/>
    <xf numFmtId="0" fontId="5" fillId="3" borderId="28" xfId="0" applyNumberFormat="1" applyFont="1" applyFill="1" applyBorder="1"/>
    <xf numFmtId="0" fontId="20" fillId="3" borderId="0" xfId="0" applyNumberFormat="1" applyFont="1" applyFill="1" applyAlignment="1">
      <alignment horizontal="center" vertical="center"/>
    </xf>
    <xf numFmtId="0" fontId="31" fillId="3" borderId="0" xfId="0" applyNumberFormat="1" applyFont="1" applyFill="1" applyAlignment="1">
      <alignment horizontal="center" vertical="center"/>
    </xf>
    <xf numFmtId="0" fontId="32" fillId="0" borderId="0" xfId="0" applyNumberFormat="1" applyFont="1" applyAlignment="1">
      <alignment horizontal="center"/>
    </xf>
    <xf numFmtId="0" fontId="32" fillId="0" borderId="0" xfId="0" applyNumberFormat="1" applyFont="1"/>
    <xf numFmtId="0" fontId="33" fillId="3" borderId="0" xfId="0" applyNumberFormat="1" applyFont="1" applyFill="1"/>
    <xf numFmtId="0" fontId="32" fillId="3" borderId="0" xfId="0" applyNumberFormat="1" applyFont="1" applyFill="1"/>
    <xf numFmtId="0" fontId="5" fillId="3" borderId="1" xfId="0" applyNumberFormat="1" applyFont="1" applyFill="1" applyBorder="1" applyAlignment="1">
      <alignment horizontal="center" vertical="center"/>
    </xf>
    <xf numFmtId="0" fontId="36" fillId="3" borderId="1" xfId="0" applyNumberFormat="1" applyFont="1" applyFill="1" applyBorder="1"/>
    <xf numFmtId="0" fontId="19" fillId="3" borderId="1" xfId="0" applyNumberFormat="1" applyFont="1" applyFill="1" applyBorder="1" applyAlignment="1">
      <alignment vertical="top" wrapText="1"/>
    </xf>
    <xf numFmtId="0" fontId="22" fillId="3" borderId="1" xfId="0" applyNumberFormat="1" applyFont="1" applyFill="1" applyBorder="1" applyAlignment="1">
      <alignment vertical="top" wrapText="1"/>
    </xf>
    <xf numFmtId="0" fontId="20" fillId="3" borderId="0" xfId="0" applyNumberFormat="1" applyFont="1" applyFill="1"/>
    <xf numFmtId="0" fontId="20" fillId="3" borderId="0" xfId="0" applyNumberFormat="1" applyFont="1" applyFill="1" applyAlignment="1">
      <alignment horizontal="right" vertical="top" wrapText="1"/>
    </xf>
    <xf numFmtId="0" fontId="18" fillId="3" borderId="32" xfId="0" applyNumberFormat="1" applyFont="1" applyFill="1" applyBorder="1" applyAlignment="1">
      <alignment vertical="top"/>
    </xf>
    <xf numFmtId="0" fontId="18" fillId="3" borderId="0" xfId="0" applyNumberFormat="1" applyFont="1" applyFill="1" applyAlignment="1">
      <alignment vertical="top"/>
    </xf>
    <xf numFmtId="0" fontId="20" fillId="3" borderId="0" xfId="0" applyNumberFormat="1" applyFont="1" applyFill="1" applyAlignment="1">
      <alignment horizontal="center" vertical="top" wrapText="1"/>
    </xf>
    <xf numFmtId="0" fontId="37" fillId="3" borderId="0" xfId="0" applyNumberFormat="1" applyFont="1" applyFill="1"/>
    <xf numFmtId="0" fontId="19" fillId="4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vertical="center"/>
    </xf>
    <xf numFmtId="0" fontId="21" fillId="3" borderId="1" xfId="0" applyNumberFormat="1" applyFont="1" applyFill="1" applyBorder="1" applyAlignment="1">
      <alignment vertical="center"/>
    </xf>
    <xf numFmtId="164" fontId="22" fillId="3" borderId="1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Border="1"/>
    <xf numFmtId="0" fontId="20" fillId="3" borderId="0" xfId="0" applyNumberFormat="1" applyFont="1" applyFill="1" applyBorder="1" applyAlignment="1">
      <alignment horizontal="center" vertical="center"/>
    </xf>
    <xf numFmtId="0" fontId="27" fillId="3" borderId="0" xfId="0" applyNumberFormat="1" applyFont="1" applyFill="1" applyBorder="1" applyAlignment="1">
      <alignment horizontal="center" vertical="center"/>
    </xf>
    <xf numFmtId="0" fontId="28" fillId="3" borderId="0" xfId="0" applyNumberFormat="1" applyFont="1" applyFill="1" applyBorder="1"/>
    <xf numFmtId="0" fontId="29" fillId="3" borderId="28" xfId="0" applyNumberFormat="1" applyFont="1" applyFill="1" applyBorder="1" applyAlignment="1">
      <alignment horizontal="justify" vertical="center" wrapText="1"/>
    </xf>
    <xf numFmtId="0" fontId="30" fillId="3" borderId="28" xfId="0" applyNumberFormat="1" applyFont="1" applyFill="1" applyBorder="1" applyAlignment="1">
      <alignment horizontal="center" vertical="center" wrapText="1"/>
    </xf>
    <xf numFmtId="164" fontId="29" fillId="3" borderId="0" xfId="0" applyNumberFormat="1" applyFont="1" applyFill="1" applyBorder="1" applyAlignment="1">
      <alignment horizontal="center" vertical="center" wrapText="1"/>
    </xf>
    <xf numFmtId="164" fontId="18" fillId="3" borderId="0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/>
    <xf numFmtId="164" fontId="22" fillId="3" borderId="1" xfId="0" applyNumberFormat="1" applyFont="1" applyFill="1" applyBorder="1" applyAlignment="1">
      <alignment horizontal="center" vertical="center" wrapText="1"/>
    </xf>
    <xf numFmtId="164" fontId="22" fillId="3" borderId="12" xfId="0" applyNumberFormat="1" applyFont="1" applyFill="1" applyBorder="1" applyAlignment="1">
      <alignment horizontal="center" vertical="center" wrapText="1"/>
    </xf>
    <xf numFmtId="164" fontId="22" fillId="3" borderId="22" xfId="0" applyNumberFormat="1" applyFont="1" applyFill="1" applyBorder="1" applyAlignment="1">
      <alignment horizontal="center" vertical="center" wrapText="1"/>
    </xf>
    <xf numFmtId="164" fontId="19" fillId="3" borderId="1" xfId="0" applyNumberFormat="1" applyFont="1" applyFill="1" applyBorder="1" applyAlignment="1">
      <alignment horizontal="center" vertical="center" wrapText="1"/>
    </xf>
    <xf numFmtId="164" fontId="19" fillId="3" borderId="12" xfId="0" applyNumberFormat="1" applyFont="1" applyFill="1" applyBorder="1" applyAlignment="1">
      <alignment horizontal="center" vertical="center" wrapText="1"/>
    </xf>
    <xf numFmtId="164" fontId="19" fillId="3" borderId="22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wrapText="1"/>
    </xf>
    <xf numFmtId="0" fontId="19" fillId="3" borderId="12" xfId="0" applyNumberFormat="1" applyFont="1" applyFill="1" applyBorder="1" applyAlignment="1">
      <alignment horizontal="center" vertical="center" wrapText="1"/>
    </xf>
    <xf numFmtId="0" fontId="19" fillId="3" borderId="22" xfId="0" applyNumberFormat="1" applyFont="1" applyFill="1" applyBorder="1" applyAlignment="1">
      <alignment horizontal="center" vertical="center" wrapText="1"/>
    </xf>
    <xf numFmtId="0" fontId="22" fillId="4" borderId="1" xfId="0" applyNumberFormat="1" applyFont="1" applyFill="1" applyBorder="1" applyAlignment="1">
      <alignment horizontal="justify" vertical="center" wrapText="1"/>
    </xf>
    <xf numFmtId="0" fontId="22" fillId="4" borderId="22" xfId="0" applyNumberFormat="1" applyFont="1" applyFill="1" applyBorder="1" applyAlignment="1">
      <alignment horizontal="justify" vertical="center" wrapText="1"/>
    </xf>
    <xf numFmtId="0" fontId="19" fillId="3" borderId="1" xfId="0" applyNumberFormat="1" applyFont="1" applyFill="1" applyBorder="1" applyAlignment="1">
      <alignment horizontal="justify" vertical="center" wrapText="1"/>
    </xf>
    <xf numFmtId="0" fontId="19" fillId="3" borderId="22" xfId="0" applyNumberFormat="1" applyFont="1" applyFill="1" applyBorder="1" applyAlignment="1">
      <alignment horizontal="justify" vertical="center" wrapText="1"/>
    </xf>
    <xf numFmtId="0" fontId="19" fillId="3" borderId="1" xfId="0" applyNumberFormat="1" applyFont="1" applyFill="1" applyBorder="1" applyAlignment="1">
      <alignment vertical="center"/>
    </xf>
    <xf numFmtId="0" fontId="19" fillId="3" borderId="12" xfId="0" applyNumberFormat="1" applyFont="1" applyFill="1" applyBorder="1" applyAlignment="1">
      <alignment vertical="center"/>
    </xf>
    <xf numFmtId="0" fontId="19" fillId="3" borderId="22" xfId="0" applyNumberFormat="1" applyFont="1" applyFill="1" applyBorder="1" applyAlignment="1">
      <alignment vertical="center"/>
    </xf>
    <xf numFmtId="0" fontId="21" fillId="3" borderId="1" xfId="0" applyNumberFormat="1" applyFont="1" applyFill="1" applyBorder="1" applyAlignment="1">
      <alignment vertical="center"/>
    </xf>
    <xf numFmtId="0" fontId="21" fillId="3" borderId="12" xfId="0" applyNumberFormat="1" applyFont="1" applyFill="1" applyBorder="1" applyAlignment="1">
      <alignment vertical="center"/>
    </xf>
    <xf numFmtId="0" fontId="21" fillId="3" borderId="22" xfId="0" applyNumberFormat="1" applyFont="1" applyFill="1" applyBorder="1" applyAlignment="1">
      <alignment vertical="center"/>
    </xf>
    <xf numFmtId="0" fontId="6" fillId="3" borderId="0" xfId="0" applyNumberFormat="1" applyFont="1" applyFill="1" applyAlignment="1">
      <alignment horizontal="center"/>
    </xf>
    <xf numFmtId="0" fontId="6" fillId="3" borderId="0" xfId="0" applyNumberFormat="1" applyFont="1" applyFill="1" applyAlignment="1">
      <alignment horizontal="center" vertical="top" wrapText="1"/>
    </xf>
    <xf numFmtId="0" fontId="7" fillId="3" borderId="0" xfId="0" applyNumberFormat="1" applyFont="1" applyFill="1" applyAlignment="1">
      <alignment horizontal="center" vertical="top"/>
    </xf>
    <xf numFmtId="0" fontId="7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 vertical="center"/>
    </xf>
    <xf numFmtId="0" fontId="12" fillId="3" borderId="0" xfId="0" applyNumberFormat="1" applyFont="1" applyFill="1" applyAlignment="1">
      <alignment horizontal="center"/>
    </xf>
    <xf numFmtId="0" fontId="13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left" vertical="top" wrapText="1"/>
    </xf>
    <xf numFmtId="0" fontId="19" fillId="4" borderId="1" xfId="0" applyNumberFormat="1" applyFont="1" applyFill="1" applyBorder="1" applyAlignment="1">
      <alignment horizontal="center" vertical="center" wrapText="1"/>
    </xf>
    <xf numFmtId="0" fontId="19" fillId="4" borderId="2" xfId="0" applyNumberFormat="1" applyFont="1" applyFill="1" applyBorder="1" applyAlignment="1">
      <alignment horizontal="center" vertical="center" wrapText="1"/>
    </xf>
    <xf numFmtId="0" fontId="19" fillId="4" borderId="3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textRotation="90" wrapText="1"/>
    </xf>
    <xf numFmtId="0" fontId="19" fillId="3" borderId="5" xfId="0" applyNumberFormat="1" applyFont="1" applyFill="1" applyBorder="1" applyAlignment="1">
      <alignment horizontal="center" vertical="center" textRotation="90" wrapText="1"/>
    </xf>
    <xf numFmtId="0" fontId="19" fillId="3" borderId="7" xfId="0" applyNumberFormat="1" applyFont="1" applyFill="1" applyBorder="1" applyAlignment="1">
      <alignment horizontal="center" vertical="center" textRotation="90" wrapText="1"/>
    </xf>
    <xf numFmtId="0" fontId="19" fillId="3" borderId="16" xfId="0" applyNumberFormat="1" applyFont="1" applyFill="1" applyBorder="1" applyAlignment="1">
      <alignment horizontal="center" vertical="center" textRotation="90" wrapText="1"/>
    </xf>
    <xf numFmtId="0" fontId="19" fillId="3" borderId="0" xfId="0" applyNumberFormat="1" applyFont="1" applyFill="1" applyAlignment="1">
      <alignment horizontal="center" vertical="center" textRotation="90" wrapText="1"/>
    </xf>
    <xf numFmtId="0" fontId="19" fillId="3" borderId="17" xfId="0" applyNumberFormat="1" applyFont="1" applyFill="1" applyBorder="1" applyAlignment="1">
      <alignment horizontal="center" vertical="center" textRotation="90" wrapText="1"/>
    </xf>
    <xf numFmtId="0" fontId="19" fillId="3" borderId="13" xfId="0" applyNumberFormat="1" applyFont="1" applyFill="1" applyBorder="1" applyAlignment="1">
      <alignment horizontal="center" vertical="center" textRotation="90" wrapText="1"/>
    </xf>
    <xf numFmtId="0" fontId="19" fillId="3" borderId="14" xfId="0" applyNumberFormat="1" applyFont="1" applyFill="1" applyBorder="1" applyAlignment="1">
      <alignment horizontal="center" vertical="center" textRotation="90" wrapText="1"/>
    </xf>
    <xf numFmtId="0" fontId="19" fillId="3" borderId="15" xfId="0" applyNumberFormat="1" applyFont="1" applyFill="1" applyBorder="1" applyAlignment="1">
      <alignment horizontal="center" vertical="center" textRotation="90" wrapText="1"/>
    </xf>
    <xf numFmtId="0" fontId="19" fillId="3" borderId="3" xfId="0" applyNumberFormat="1" applyFont="1" applyFill="1" applyBorder="1" applyAlignment="1">
      <alignment horizontal="center" vertical="center" textRotation="90" wrapText="1"/>
    </xf>
    <xf numFmtId="0" fontId="19" fillId="3" borderId="9" xfId="0" applyNumberFormat="1" applyFont="1" applyFill="1" applyBorder="1" applyAlignment="1">
      <alignment horizontal="center" vertical="center" wrapText="1"/>
    </xf>
    <xf numFmtId="0" fontId="19" fillId="3" borderId="5" xfId="0" applyNumberFormat="1" applyFont="1" applyFill="1" applyBorder="1" applyAlignment="1">
      <alignment horizontal="center" vertical="center" wrapText="1"/>
    </xf>
    <xf numFmtId="0" fontId="19" fillId="3" borderId="10" xfId="0" applyNumberFormat="1" applyFont="1" applyFill="1" applyBorder="1" applyAlignment="1">
      <alignment horizontal="center" vertical="center" wrapText="1"/>
    </xf>
    <xf numFmtId="0" fontId="19" fillId="3" borderId="13" xfId="0" applyNumberFormat="1" applyFont="1" applyFill="1" applyBorder="1" applyAlignment="1">
      <alignment horizontal="center" vertical="center" wrapText="1"/>
    </xf>
    <xf numFmtId="0" fontId="19" fillId="3" borderId="14" xfId="0" applyNumberFormat="1" applyFont="1" applyFill="1" applyBorder="1" applyAlignment="1">
      <alignment horizontal="center" vertical="center" wrapText="1"/>
    </xf>
    <xf numFmtId="0" fontId="19" fillId="3" borderId="18" xfId="0" applyNumberFormat="1" applyFont="1" applyFill="1" applyBorder="1" applyAlignment="1">
      <alignment horizontal="center" vertical="center" wrapText="1"/>
    </xf>
    <xf numFmtId="0" fontId="19" fillId="3" borderId="2" xfId="0" applyNumberFormat="1" applyFont="1" applyFill="1" applyBorder="1" applyAlignment="1">
      <alignment horizontal="center" vertical="center" textRotation="90" wrapText="1"/>
    </xf>
    <xf numFmtId="0" fontId="19" fillId="4" borderId="1" xfId="0" applyNumberFormat="1" applyFont="1" applyFill="1" applyBorder="1" applyAlignment="1">
      <alignment horizontal="center" vertical="top" wrapText="1"/>
    </xf>
    <xf numFmtId="0" fontId="19" fillId="4" borderId="22" xfId="0" applyNumberFormat="1" applyFont="1" applyFill="1" applyBorder="1" applyAlignment="1">
      <alignment horizontal="center" vertical="top" wrapText="1"/>
    </xf>
    <xf numFmtId="0" fontId="19" fillId="4" borderId="12" xfId="0" applyNumberFormat="1" applyFont="1" applyFill="1" applyBorder="1" applyAlignment="1">
      <alignment horizontal="center" vertical="top" wrapText="1"/>
    </xf>
    <xf numFmtId="0" fontId="20" fillId="3" borderId="8" xfId="0" applyNumberFormat="1" applyFont="1" applyFill="1" applyBorder="1" applyAlignment="1">
      <alignment horizontal="center" vertical="center" wrapText="1"/>
    </xf>
    <xf numFmtId="0" fontId="20" fillId="3" borderId="12" xfId="0" applyNumberFormat="1" applyFont="1" applyFill="1" applyBorder="1" applyAlignment="1">
      <alignment horizontal="center" vertical="center" wrapText="1"/>
    </xf>
    <xf numFmtId="0" fontId="20" fillId="3" borderId="21" xfId="0" applyNumberFormat="1" applyFont="1" applyFill="1" applyBorder="1" applyAlignment="1">
      <alignment horizontal="center" vertical="center" wrapText="1"/>
    </xf>
    <xf numFmtId="0" fontId="19" fillId="4" borderId="5" xfId="0" applyNumberFormat="1" applyFont="1" applyFill="1" applyBorder="1" applyAlignment="1">
      <alignment horizontal="center" vertical="center" wrapText="1"/>
    </xf>
    <xf numFmtId="0" fontId="19" fillId="4" borderId="7" xfId="0" applyNumberFormat="1" applyFont="1" applyFill="1" applyBorder="1" applyAlignment="1">
      <alignment horizontal="center" vertical="center" wrapText="1"/>
    </xf>
    <xf numFmtId="0" fontId="19" fillId="4" borderId="13" xfId="0" applyNumberFormat="1" applyFont="1" applyFill="1" applyBorder="1" applyAlignment="1">
      <alignment horizontal="center" vertical="center" wrapText="1"/>
    </xf>
    <xf numFmtId="0" fontId="19" fillId="4" borderId="14" xfId="0" applyNumberFormat="1" applyFont="1" applyFill="1" applyBorder="1" applyAlignment="1">
      <alignment horizontal="center" vertical="center" wrapText="1"/>
    </xf>
    <xf numFmtId="0" fontId="19" fillId="4" borderId="15" xfId="0" applyNumberFormat="1" applyFont="1" applyFill="1" applyBorder="1" applyAlignment="1">
      <alignment horizontal="center" vertical="center" wrapText="1"/>
    </xf>
    <xf numFmtId="0" fontId="19" fillId="3" borderId="4" xfId="0" applyNumberFormat="1" applyFont="1" applyFill="1" applyBorder="1" applyAlignment="1">
      <alignment horizontal="center" vertical="center" wrapText="1"/>
    </xf>
    <xf numFmtId="0" fontId="19" fillId="3" borderId="6" xfId="0" applyNumberFormat="1" applyFont="1" applyFill="1" applyBorder="1" applyAlignment="1">
      <alignment horizontal="center" vertical="center" wrapText="1"/>
    </xf>
    <xf numFmtId="0" fontId="19" fillId="3" borderId="11" xfId="0" applyNumberFormat="1" applyFont="1" applyFill="1" applyBorder="1" applyAlignment="1">
      <alignment horizontal="center" vertical="center" wrapText="1"/>
    </xf>
    <xf numFmtId="0" fontId="19" fillId="3" borderId="0" xfId="0" applyNumberFormat="1" applyFont="1" applyFill="1" applyAlignment="1">
      <alignment horizontal="center" vertical="center" wrapText="1"/>
    </xf>
    <xf numFmtId="0" fontId="19" fillId="3" borderId="19" xfId="0" applyNumberFormat="1" applyFont="1" applyFill="1" applyBorder="1" applyAlignment="1">
      <alignment horizontal="center" vertical="center" wrapText="1"/>
    </xf>
    <xf numFmtId="0" fontId="19" fillId="3" borderId="20" xfId="0" applyNumberFormat="1" applyFont="1" applyFill="1" applyBorder="1" applyAlignment="1">
      <alignment horizontal="center" vertical="center" wrapText="1"/>
    </xf>
    <xf numFmtId="0" fontId="6" fillId="3" borderId="0" xfId="0" applyNumberFormat="1" applyFont="1" applyFill="1" applyAlignment="1">
      <alignment horizontal="left"/>
    </xf>
    <xf numFmtId="0" fontId="6" fillId="3" borderId="0" xfId="0" applyNumberFormat="1" applyFont="1" applyFill="1" applyAlignment="1">
      <alignment horizontal="left" vertical="top" wrapText="1"/>
    </xf>
    <xf numFmtId="0" fontId="10" fillId="3" borderId="0" xfId="0" applyNumberFormat="1" applyFont="1" applyFill="1" applyAlignment="1">
      <alignment horizontal="center"/>
    </xf>
    <xf numFmtId="0" fontId="34" fillId="3" borderId="0" xfId="0" applyNumberFormat="1" applyFont="1" applyFill="1" applyAlignment="1">
      <alignment horizontal="center"/>
    </xf>
    <xf numFmtId="0" fontId="35" fillId="3" borderId="0" xfId="0" applyNumberFormat="1" applyFont="1" applyFill="1" applyAlignment="1">
      <alignment horizontal="left"/>
    </xf>
    <xf numFmtId="0" fontId="19" fillId="4" borderId="16" xfId="0" applyNumberFormat="1" applyFont="1" applyFill="1" applyBorder="1" applyAlignment="1">
      <alignment horizontal="center" vertical="center" wrapText="1"/>
    </xf>
    <xf numFmtId="0" fontId="19" fillId="4" borderId="0" xfId="0" applyNumberFormat="1" applyFont="1" applyFill="1" applyAlignment="1">
      <alignment horizontal="center" vertical="center" wrapText="1"/>
    </xf>
    <xf numFmtId="0" fontId="19" fillId="4" borderId="17" xfId="0" applyNumberFormat="1" applyFont="1" applyFill="1" applyBorder="1" applyAlignment="1">
      <alignment horizontal="center" vertical="center" wrapText="1"/>
    </xf>
    <xf numFmtId="0" fontId="10" fillId="3" borderId="29" xfId="0" applyNumberFormat="1" applyFont="1" applyFill="1" applyBorder="1" applyAlignment="1">
      <alignment horizontal="left" vertical="top" wrapText="1"/>
    </xf>
    <xf numFmtId="0" fontId="10" fillId="3" borderId="30" xfId="0" applyNumberFormat="1" applyFont="1" applyFill="1" applyBorder="1" applyAlignment="1">
      <alignment horizontal="left" vertical="top" wrapText="1"/>
    </xf>
    <xf numFmtId="0" fontId="10" fillId="3" borderId="31" xfId="0" applyNumberFormat="1" applyFont="1" applyFill="1" applyBorder="1" applyAlignment="1">
      <alignment horizontal="left" vertical="top" wrapText="1"/>
    </xf>
    <xf numFmtId="0" fontId="19" fillId="4" borderId="12" xfId="0" applyNumberFormat="1" applyFont="1" applyFill="1" applyBorder="1" applyAlignment="1">
      <alignment horizontal="center" vertical="center" wrapText="1"/>
    </xf>
    <xf numFmtId="0" fontId="19" fillId="4" borderId="22" xfId="0" applyNumberFormat="1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0" fillId="3" borderId="2" xfId="0" applyNumberFormat="1" applyFont="1" applyFill="1" applyBorder="1" applyAlignment="1">
      <alignment horizontal="center" vertical="center" wrapText="1"/>
    </xf>
    <xf numFmtId="0" fontId="20" fillId="3" borderId="3" xfId="0" applyNumberFormat="1" applyFont="1" applyFill="1" applyBorder="1" applyAlignment="1">
      <alignment horizontal="center" vertical="center" wrapText="1"/>
    </xf>
    <xf numFmtId="0" fontId="20" fillId="3" borderId="22" xfId="0" applyNumberFormat="1" applyFont="1" applyFill="1" applyBorder="1" applyAlignment="1">
      <alignment horizontal="center" vertical="center" wrapText="1"/>
    </xf>
    <xf numFmtId="0" fontId="20" fillId="3" borderId="0" xfId="0" applyNumberFormat="1" applyFont="1" applyFill="1" applyAlignment="1">
      <alignment horizontal="center" vertical="top" wrapText="1"/>
    </xf>
    <xf numFmtId="0" fontId="20" fillId="3" borderId="0" xfId="0" applyNumberFormat="1" applyFont="1" applyFill="1" applyAlignment="1">
      <alignment horizontal="right" vertical="top" wrapText="1"/>
    </xf>
    <xf numFmtId="0" fontId="18" fillId="3" borderId="0" xfId="0" applyNumberFormat="1" applyFont="1" applyFill="1" applyAlignment="1">
      <alignment horizontal="left" vertical="top" wrapText="1"/>
    </xf>
    <xf numFmtId="0" fontId="18" fillId="3" borderId="0" xfId="0" applyNumberFormat="1" applyFont="1" applyFill="1" applyAlignment="1">
      <alignment horizontal="center" vertical="center"/>
    </xf>
    <xf numFmtId="0" fontId="20" fillId="3" borderId="0" xfId="0" applyNumberFormat="1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G366"/>
  <sheetViews>
    <sheetView tabSelected="1" topLeftCell="B140" zoomScale="130" zoomScaleNormal="130" workbookViewId="0">
      <selection activeCell="AC156" sqref="AC156"/>
    </sheetView>
  </sheetViews>
  <sheetFormatPr defaultColWidth="9.140625" defaultRowHeight="15" x14ac:dyDescent="0.25"/>
  <cols>
    <col min="1" max="1" width="2.5703125" customWidth="1"/>
    <col min="2" max="2" width="3.5703125" style="1" customWidth="1"/>
    <col min="3" max="3" width="3.85546875" style="1" customWidth="1"/>
    <col min="4" max="4" width="3.28515625" style="2" customWidth="1"/>
    <col min="5" max="6" width="3.42578125" style="2" customWidth="1"/>
    <col min="7" max="7" width="3.7109375" style="2" customWidth="1"/>
    <col min="8" max="8" width="4.140625" style="2" customWidth="1"/>
    <col min="9" max="9" width="3.42578125" style="2" customWidth="1"/>
    <col min="10" max="10" width="3.85546875" style="1" customWidth="1"/>
    <col min="11" max="11" width="3.7109375" style="1" customWidth="1"/>
    <col min="12" max="12" width="3.85546875" style="1" customWidth="1"/>
    <col min="13" max="13" width="3.7109375" style="1" customWidth="1"/>
    <col min="14" max="17" width="3.42578125" style="1" customWidth="1"/>
    <col min="18" max="18" width="3.28515625" style="1" customWidth="1"/>
    <col min="19" max="19" width="3.42578125" style="1" customWidth="1"/>
    <col min="20" max="20" width="3.28515625" style="1" customWidth="1"/>
    <col min="21" max="21" width="3.5703125" style="3" customWidth="1"/>
    <col min="22" max="22" width="3" style="3" customWidth="1"/>
    <col min="23" max="23" width="4.28515625" style="3" customWidth="1"/>
    <col min="24" max="24" width="3.7109375" style="3" customWidth="1"/>
    <col min="25" max="25" width="3.140625" style="3" customWidth="1"/>
    <col min="26" max="26" width="2.85546875" style="3" customWidth="1"/>
    <col min="27" max="27" width="3.28515625" style="3" customWidth="1"/>
    <col min="28" max="28" width="3.5703125" style="3" customWidth="1"/>
    <col min="29" max="29" width="57" customWidth="1"/>
    <col min="30" max="30" width="10.7109375" customWidth="1"/>
    <col min="31" max="31" width="10.42578125" style="1" customWidth="1"/>
    <col min="35" max="35" width="10.42578125" bestFit="1" customWidth="1"/>
    <col min="36" max="36" width="10.7109375" customWidth="1"/>
    <col min="37" max="37" width="12.85546875" style="4" customWidth="1"/>
    <col min="38" max="85" width="9.140625" style="5" customWidth="1"/>
  </cols>
  <sheetData>
    <row r="1" spans="1:43" ht="18.75" x14ac:dyDescent="0.3"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  <c r="V1" s="8"/>
      <c r="W1" s="8"/>
      <c r="X1" s="8"/>
      <c r="Y1" s="8"/>
      <c r="Z1" s="8"/>
      <c r="AA1" s="8"/>
      <c r="AC1" s="9"/>
      <c r="AD1" s="7"/>
      <c r="AE1" s="163" t="s">
        <v>0</v>
      </c>
      <c r="AF1" s="163"/>
      <c r="AG1" s="163"/>
      <c r="AH1" s="163"/>
      <c r="AI1" s="163"/>
      <c r="AJ1" s="163"/>
      <c r="AK1" s="163"/>
      <c r="AL1" s="10"/>
      <c r="AM1" s="11"/>
      <c r="AN1" s="11"/>
      <c r="AO1" s="11"/>
      <c r="AP1" s="11"/>
    </row>
    <row r="2" spans="1:43" ht="66" customHeight="1" x14ac:dyDescent="0.25"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8"/>
      <c r="V2" s="8"/>
      <c r="W2" s="8"/>
      <c r="X2" s="8"/>
      <c r="Y2" s="8"/>
      <c r="Z2" s="8"/>
      <c r="AA2" s="8"/>
      <c r="AB2" s="8"/>
      <c r="AC2" s="7"/>
      <c r="AD2" s="7"/>
      <c r="AE2" s="164" t="s">
        <v>1</v>
      </c>
      <c r="AF2" s="164"/>
      <c r="AG2" s="164"/>
      <c r="AH2" s="164"/>
      <c r="AI2" s="164"/>
      <c r="AJ2" s="164"/>
      <c r="AK2" s="164"/>
      <c r="AL2" s="10"/>
      <c r="AM2" s="11"/>
      <c r="AN2" s="11"/>
      <c r="AO2" s="11"/>
      <c r="AP2" s="11"/>
    </row>
    <row r="3" spans="1:43" ht="27" customHeight="1" x14ac:dyDescent="0.25"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8"/>
      <c r="Z3" s="8"/>
      <c r="AA3" s="8"/>
      <c r="AB3" s="8"/>
      <c r="AC3" s="7"/>
      <c r="AD3" s="7"/>
      <c r="AE3" s="164"/>
      <c r="AF3" s="164"/>
      <c r="AG3" s="164"/>
      <c r="AH3" s="164"/>
      <c r="AI3" s="164"/>
      <c r="AJ3" s="164"/>
      <c r="AK3" s="164"/>
      <c r="AL3" s="10"/>
      <c r="AM3" s="11"/>
      <c r="AN3" s="11"/>
      <c r="AO3" s="11"/>
      <c r="AP3" s="11"/>
    </row>
    <row r="4" spans="1:43" s="5" customFormat="1" ht="8.25" customHeight="1" x14ac:dyDescent="0.3">
      <c r="B4" s="6"/>
      <c r="C4" s="6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2"/>
      <c r="AM4" s="13"/>
      <c r="AN4" s="13"/>
      <c r="AO4" s="13"/>
      <c r="AP4" s="14"/>
      <c r="AQ4" s="14"/>
    </row>
    <row r="5" spans="1:43" s="5" customFormat="1" ht="18.75" x14ac:dyDescent="0.3">
      <c r="B5" s="6"/>
      <c r="C5" s="6"/>
      <c r="D5" s="166" t="s">
        <v>2</v>
      </c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2"/>
      <c r="AM5" s="13"/>
      <c r="AN5" s="13"/>
      <c r="AO5" s="13"/>
      <c r="AP5" s="14"/>
      <c r="AQ5" s="14"/>
    </row>
    <row r="6" spans="1:43" s="5" customFormat="1" ht="15.75" x14ac:dyDescent="0.25">
      <c r="A6" s="15"/>
      <c r="B6" s="7"/>
      <c r="C6" s="7"/>
      <c r="D6" s="167" t="s">
        <v>3</v>
      </c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"/>
      <c r="AM6" s="17"/>
      <c r="AN6" s="17"/>
      <c r="AO6" s="17"/>
      <c r="AP6" s="18"/>
      <c r="AQ6" s="18"/>
    </row>
    <row r="7" spans="1:43" s="5" customFormat="1" ht="18.75" x14ac:dyDescent="0.3">
      <c r="A7" s="15"/>
      <c r="B7" s="7"/>
      <c r="C7" s="7"/>
      <c r="D7" s="168" t="s">
        <v>4</v>
      </c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2"/>
      <c r="AM7" s="13"/>
      <c r="AN7" s="13"/>
      <c r="AO7" s="13"/>
      <c r="AP7" s="18"/>
      <c r="AQ7" s="18"/>
    </row>
    <row r="8" spans="1:43" s="5" customFormat="1" ht="18.75" x14ac:dyDescent="0.3">
      <c r="A8" s="15"/>
      <c r="B8" s="7"/>
      <c r="C8" s="7"/>
      <c r="D8" s="169" t="s">
        <v>5</v>
      </c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2"/>
      <c r="AM8" s="13"/>
      <c r="AN8" s="13"/>
      <c r="AO8" s="13"/>
      <c r="AP8" s="18"/>
      <c r="AQ8" s="18"/>
    </row>
    <row r="9" spans="1:43" s="5" customFormat="1" ht="8.25" customHeight="1" x14ac:dyDescent="0.25">
      <c r="A9" s="15"/>
      <c r="B9" s="7"/>
      <c r="C9" s="7"/>
      <c r="D9" s="167" t="s">
        <v>6</v>
      </c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9"/>
      <c r="AM9" s="17"/>
      <c r="AN9" s="17"/>
      <c r="AO9" s="17"/>
      <c r="AP9" s="18"/>
      <c r="AQ9" s="18"/>
    </row>
    <row r="10" spans="1:43" ht="19.5" x14ac:dyDescent="0.35">
      <c r="A10" s="20"/>
      <c r="B10" s="7"/>
      <c r="C10" s="7"/>
      <c r="D10" s="7"/>
      <c r="E10" s="7"/>
      <c r="F10" s="7"/>
      <c r="G10" s="7"/>
      <c r="H10" s="7"/>
      <c r="I10" s="7"/>
      <c r="J10" s="21" t="s">
        <v>7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22"/>
      <c r="W10" s="22"/>
      <c r="X10" s="22"/>
      <c r="Y10" s="22"/>
      <c r="Z10" s="22"/>
      <c r="AA10" s="22"/>
      <c r="AB10" s="22"/>
      <c r="AC10" s="23"/>
      <c r="AD10" s="23"/>
      <c r="AE10" s="24"/>
      <c r="AF10" s="25"/>
      <c r="AG10" s="25"/>
      <c r="AH10" s="25"/>
      <c r="AI10" s="25"/>
      <c r="AJ10" s="25"/>
      <c r="AK10" s="26"/>
      <c r="AL10" s="27"/>
      <c r="AM10" s="14"/>
      <c r="AN10" s="14"/>
      <c r="AO10" s="14"/>
      <c r="AP10" s="14"/>
      <c r="AQ10" s="14"/>
    </row>
    <row r="11" spans="1:43" ht="15.75" customHeight="1" x14ac:dyDescent="0.25">
      <c r="A11" s="20"/>
      <c r="B11" s="7"/>
      <c r="C11" s="7"/>
      <c r="D11" s="7"/>
      <c r="E11" s="7"/>
      <c r="F11" s="7"/>
      <c r="G11" s="7"/>
      <c r="H11" s="7"/>
      <c r="I11" s="7"/>
      <c r="J11" s="170" t="s">
        <v>8</v>
      </c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28"/>
      <c r="AM11" s="29"/>
      <c r="AN11" s="29"/>
      <c r="AO11" s="29"/>
      <c r="AP11" s="29"/>
      <c r="AQ11" s="29"/>
    </row>
    <row r="12" spans="1:43" ht="15.75" customHeight="1" x14ac:dyDescent="0.25">
      <c r="A12" s="20"/>
      <c r="B12" s="7"/>
      <c r="C12" s="7"/>
      <c r="D12" s="7"/>
      <c r="E12" s="7"/>
      <c r="F12" s="7"/>
      <c r="G12" s="7"/>
      <c r="H12" s="7"/>
      <c r="I12" s="7"/>
      <c r="J12" s="170" t="s">
        <v>9</v>
      </c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28"/>
      <c r="AM12" s="29"/>
      <c r="AN12" s="29"/>
      <c r="AO12" s="29"/>
      <c r="AP12" s="29"/>
      <c r="AQ12" s="29"/>
    </row>
    <row r="13" spans="1:43" ht="9" customHeight="1" x14ac:dyDescent="0.25">
      <c r="A13" s="20"/>
      <c r="B13" s="7"/>
      <c r="C13" s="7"/>
      <c r="D13" s="7"/>
      <c r="E13" s="7"/>
      <c r="F13" s="7"/>
      <c r="G13" s="7"/>
      <c r="H13" s="7"/>
      <c r="I13" s="7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30"/>
      <c r="V13" s="30"/>
      <c r="W13" s="30"/>
      <c r="X13" s="30"/>
      <c r="Y13" s="30"/>
      <c r="Z13" s="30"/>
      <c r="AA13" s="30"/>
      <c r="AB13" s="30"/>
      <c r="AC13" s="28"/>
      <c r="AD13" s="28"/>
      <c r="AE13" s="28"/>
      <c r="AF13" s="28"/>
      <c r="AG13" s="28"/>
      <c r="AH13" s="28"/>
      <c r="AI13" s="28"/>
      <c r="AJ13" s="28"/>
      <c r="AK13" s="31"/>
      <c r="AL13" s="28"/>
      <c r="AM13" s="29"/>
      <c r="AN13" s="29"/>
      <c r="AO13" s="29"/>
      <c r="AP13" s="29"/>
      <c r="AQ13" s="29"/>
    </row>
    <row r="14" spans="1:43" s="6" customFormat="1" ht="15" customHeight="1" x14ac:dyDescent="0.25">
      <c r="A14" s="7"/>
      <c r="B14" s="171" t="s">
        <v>10</v>
      </c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3"/>
      <c r="S14" s="202" t="s">
        <v>11</v>
      </c>
      <c r="T14" s="185"/>
      <c r="U14" s="185"/>
      <c r="V14" s="185"/>
      <c r="W14" s="185"/>
      <c r="X14" s="185"/>
      <c r="Y14" s="185"/>
      <c r="Z14" s="185"/>
      <c r="AA14" s="185"/>
      <c r="AB14" s="203"/>
      <c r="AC14" s="191" t="s">
        <v>12</v>
      </c>
      <c r="AD14" s="150" t="s">
        <v>13</v>
      </c>
      <c r="AE14" s="171" t="s">
        <v>14</v>
      </c>
      <c r="AF14" s="197"/>
      <c r="AG14" s="197"/>
      <c r="AH14" s="197"/>
      <c r="AI14" s="197"/>
      <c r="AJ14" s="198"/>
      <c r="AK14" s="194" t="s">
        <v>15</v>
      </c>
      <c r="AL14" s="7"/>
    </row>
    <row r="15" spans="1:43" s="6" customFormat="1" ht="15" customHeight="1" x14ac:dyDescent="0.25">
      <c r="A15" s="7"/>
      <c r="B15" s="174" t="s">
        <v>16</v>
      </c>
      <c r="C15" s="175"/>
      <c r="D15" s="176"/>
      <c r="E15" s="174" t="s">
        <v>17</v>
      </c>
      <c r="F15" s="176"/>
      <c r="G15" s="174" t="s">
        <v>18</v>
      </c>
      <c r="H15" s="176"/>
      <c r="I15" s="184" t="s">
        <v>19</v>
      </c>
      <c r="J15" s="185"/>
      <c r="K15" s="185"/>
      <c r="L15" s="185"/>
      <c r="M15" s="185"/>
      <c r="N15" s="185"/>
      <c r="O15" s="185"/>
      <c r="P15" s="185"/>
      <c r="Q15" s="185"/>
      <c r="R15" s="186"/>
      <c r="S15" s="204"/>
      <c r="T15" s="205"/>
      <c r="U15" s="205"/>
      <c r="V15" s="205"/>
      <c r="W15" s="205"/>
      <c r="X15" s="205"/>
      <c r="Y15" s="205"/>
      <c r="Z15" s="205"/>
      <c r="AA15" s="205"/>
      <c r="AB15" s="205"/>
      <c r="AC15" s="193"/>
      <c r="AD15" s="151"/>
      <c r="AE15" s="199"/>
      <c r="AF15" s="200"/>
      <c r="AG15" s="200"/>
      <c r="AH15" s="200"/>
      <c r="AI15" s="200"/>
      <c r="AJ15" s="201"/>
      <c r="AK15" s="195"/>
      <c r="AL15" s="7"/>
    </row>
    <row r="16" spans="1:43" s="6" customFormat="1" ht="24.75" customHeight="1" x14ac:dyDescent="0.25">
      <c r="A16" s="7"/>
      <c r="B16" s="177"/>
      <c r="C16" s="178"/>
      <c r="D16" s="179"/>
      <c r="E16" s="177"/>
      <c r="F16" s="179"/>
      <c r="G16" s="177"/>
      <c r="H16" s="179"/>
      <c r="I16" s="187"/>
      <c r="J16" s="188"/>
      <c r="K16" s="188"/>
      <c r="L16" s="188"/>
      <c r="M16" s="188"/>
      <c r="N16" s="188"/>
      <c r="O16" s="188"/>
      <c r="P16" s="188"/>
      <c r="Q16" s="188"/>
      <c r="R16" s="189"/>
      <c r="S16" s="206"/>
      <c r="T16" s="188"/>
      <c r="U16" s="188"/>
      <c r="V16" s="188"/>
      <c r="W16" s="188"/>
      <c r="X16" s="188"/>
      <c r="Y16" s="188"/>
      <c r="Z16" s="188"/>
      <c r="AA16" s="188"/>
      <c r="AB16" s="207"/>
      <c r="AC16" s="193"/>
      <c r="AD16" s="151"/>
      <c r="AE16" s="191" t="s">
        <v>20</v>
      </c>
      <c r="AF16" s="191" t="s">
        <v>21</v>
      </c>
      <c r="AG16" s="191" t="s">
        <v>22</v>
      </c>
      <c r="AH16" s="191" t="s">
        <v>23</v>
      </c>
      <c r="AI16" s="191" t="s">
        <v>24</v>
      </c>
      <c r="AJ16" s="191" t="s">
        <v>25</v>
      </c>
      <c r="AK16" s="196"/>
      <c r="AL16" s="7"/>
    </row>
    <row r="17" spans="1:38" s="6" customFormat="1" ht="83.25" customHeight="1" x14ac:dyDescent="0.25">
      <c r="A17" s="7"/>
      <c r="B17" s="180"/>
      <c r="C17" s="181"/>
      <c r="D17" s="182"/>
      <c r="E17" s="180"/>
      <c r="F17" s="182"/>
      <c r="G17" s="180"/>
      <c r="H17" s="182"/>
      <c r="I17" s="174" t="s">
        <v>26</v>
      </c>
      <c r="J17" s="183"/>
      <c r="K17" s="35" t="s">
        <v>27</v>
      </c>
      <c r="L17" s="174" t="s">
        <v>28</v>
      </c>
      <c r="M17" s="183"/>
      <c r="N17" s="174" t="s">
        <v>29</v>
      </c>
      <c r="O17" s="190"/>
      <c r="P17" s="190"/>
      <c r="Q17" s="190"/>
      <c r="R17" s="183"/>
      <c r="S17" s="174" t="s">
        <v>26</v>
      </c>
      <c r="T17" s="183"/>
      <c r="U17" s="35" t="s">
        <v>27</v>
      </c>
      <c r="V17" s="36" t="s">
        <v>30</v>
      </c>
      <c r="W17" s="35" t="s">
        <v>31</v>
      </c>
      <c r="X17" s="174" t="s">
        <v>32</v>
      </c>
      <c r="Y17" s="190"/>
      <c r="Z17" s="183"/>
      <c r="AA17" s="174" t="s">
        <v>33</v>
      </c>
      <c r="AB17" s="183"/>
      <c r="AC17" s="192"/>
      <c r="AD17" s="152"/>
      <c r="AE17" s="192"/>
      <c r="AF17" s="192"/>
      <c r="AG17" s="192"/>
      <c r="AH17" s="192"/>
      <c r="AI17" s="192"/>
      <c r="AJ17" s="192"/>
      <c r="AK17" s="37" t="s">
        <v>34</v>
      </c>
      <c r="AL17" s="7"/>
    </row>
    <row r="18" spans="1:38" s="6" customFormat="1" ht="15.75" customHeight="1" x14ac:dyDescent="0.25">
      <c r="A18" s="7"/>
      <c r="B18" s="34">
        <v>1</v>
      </c>
      <c r="C18" s="34">
        <v>2</v>
      </c>
      <c r="D18" s="34">
        <v>3</v>
      </c>
      <c r="E18" s="38">
        <v>4</v>
      </c>
      <c r="F18" s="38">
        <v>5</v>
      </c>
      <c r="G18" s="38">
        <v>6</v>
      </c>
      <c r="H18" s="38">
        <v>7</v>
      </c>
      <c r="I18" s="38">
        <v>8</v>
      </c>
      <c r="J18" s="34">
        <v>9</v>
      </c>
      <c r="K18" s="38">
        <v>10</v>
      </c>
      <c r="L18" s="34">
        <v>11</v>
      </c>
      <c r="M18" s="38">
        <v>12</v>
      </c>
      <c r="N18" s="34">
        <v>13</v>
      </c>
      <c r="O18" s="38">
        <v>14</v>
      </c>
      <c r="P18" s="38">
        <v>15</v>
      </c>
      <c r="Q18" s="38">
        <v>16</v>
      </c>
      <c r="R18" s="38">
        <v>17</v>
      </c>
      <c r="S18" s="34">
        <v>18</v>
      </c>
      <c r="T18" s="38">
        <v>19</v>
      </c>
      <c r="U18" s="34">
        <v>20</v>
      </c>
      <c r="V18" s="39">
        <v>21</v>
      </c>
      <c r="W18" s="34">
        <v>22</v>
      </c>
      <c r="X18" s="38">
        <v>23</v>
      </c>
      <c r="Y18" s="34">
        <v>24</v>
      </c>
      <c r="Z18" s="38">
        <v>25</v>
      </c>
      <c r="AA18" s="34">
        <v>26</v>
      </c>
      <c r="AB18" s="38">
        <v>27</v>
      </c>
      <c r="AC18" s="34">
        <v>28</v>
      </c>
      <c r="AD18" s="38">
        <v>29</v>
      </c>
      <c r="AE18" s="34">
        <v>30</v>
      </c>
      <c r="AF18" s="38">
        <v>31</v>
      </c>
      <c r="AG18" s="38">
        <v>32</v>
      </c>
      <c r="AH18" s="38">
        <v>33</v>
      </c>
      <c r="AI18" s="38">
        <v>34</v>
      </c>
      <c r="AJ18" s="34">
        <v>35</v>
      </c>
      <c r="AK18" s="34">
        <v>36</v>
      </c>
      <c r="AL18" s="7"/>
    </row>
    <row r="19" spans="1:38" s="6" customFormat="1" ht="14.25" customHeight="1" x14ac:dyDescent="0.25">
      <c r="A19" s="7"/>
      <c r="B19" s="40"/>
      <c r="C19" s="40"/>
      <c r="D19" s="40"/>
      <c r="E19" s="41"/>
      <c r="F19" s="41"/>
      <c r="G19" s="41"/>
      <c r="H19" s="41"/>
      <c r="I19" s="41"/>
      <c r="J19" s="40"/>
      <c r="K19" s="40"/>
      <c r="L19" s="40"/>
      <c r="M19" s="40"/>
      <c r="N19" s="40"/>
      <c r="O19" s="40"/>
      <c r="P19" s="40"/>
      <c r="Q19" s="40"/>
      <c r="R19" s="40"/>
      <c r="S19" s="40">
        <v>0</v>
      </c>
      <c r="T19" s="40">
        <v>8</v>
      </c>
      <c r="U19" s="40">
        <v>0</v>
      </c>
      <c r="V19" s="42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3" t="s">
        <v>35</v>
      </c>
      <c r="AD19" s="44" t="s">
        <v>36</v>
      </c>
      <c r="AE19" s="45">
        <f>AE27+AE77+AE99+AE143</f>
        <v>62166.700000000004</v>
      </c>
      <c r="AF19" s="45">
        <f>AE20+AF27+AF77+AF99+AF143</f>
        <v>63361.400000000009</v>
      </c>
      <c r="AG19" s="45">
        <f>AG27+AG77+AG99+AG143</f>
        <v>62544.500000000007</v>
      </c>
      <c r="AH19" s="45">
        <f>AH27+AH77+AH99+AH143</f>
        <v>62696.400000000009</v>
      </c>
      <c r="AI19" s="45">
        <f>AI27+AI77+AI99+AI143</f>
        <v>62696.400000000009</v>
      </c>
      <c r="AJ19" s="45">
        <f>AJ27+AJ77+AJ99+AJ143</f>
        <v>62696.400000000009</v>
      </c>
      <c r="AK19" s="45">
        <f>AK27+AK77+AK99+AK143</f>
        <v>376161.8</v>
      </c>
      <c r="AL19" s="7"/>
    </row>
    <row r="20" spans="1:38" s="6" customFormat="1" ht="97.5" customHeight="1" x14ac:dyDescent="0.25">
      <c r="A20" s="7"/>
      <c r="B20" s="46"/>
      <c r="C20" s="46"/>
      <c r="D20" s="46"/>
      <c r="E20" s="47"/>
      <c r="F20" s="47"/>
      <c r="G20" s="47"/>
      <c r="H20" s="47"/>
      <c r="I20" s="47"/>
      <c r="J20" s="46"/>
      <c r="K20" s="46"/>
      <c r="L20" s="46"/>
      <c r="M20" s="46"/>
      <c r="N20" s="46"/>
      <c r="O20" s="46"/>
      <c r="P20" s="46"/>
      <c r="Q20" s="46"/>
      <c r="R20" s="46"/>
      <c r="S20" s="46">
        <v>0</v>
      </c>
      <c r="T20" s="46">
        <v>8</v>
      </c>
      <c r="U20" s="46">
        <v>0</v>
      </c>
      <c r="V20" s="48">
        <v>1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9" t="s">
        <v>37</v>
      </c>
      <c r="AD20" s="50"/>
      <c r="AE20" s="34"/>
      <c r="AF20" s="34"/>
      <c r="AG20" s="34"/>
      <c r="AH20" s="34"/>
      <c r="AI20" s="34"/>
      <c r="AJ20" s="34"/>
      <c r="AK20" s="45"/>
      <c r="AL20" s="7"/>
    </row>
    <row r="21" spans="1:38" s="6" customFormat="1" ht="36" customHeight="1" x14ac:dyDescent="0.25">
      <c r="A21" s="7"/>
      <c r="B21" s="46"/>
      <c r="C21" s="46"/>
      <c r="D21" s="46"/>
      <c r="E21" s="47"/>
      <c r="F21" s="47"/>
      <c r="G21" s="47"/>
      <c r="H21" s="47"/>
      <c r="I21" s="47"/>
      <c r="J21" s="46"/>
      <c r="K21" s="46"/>
      <c r="L21" s="46"/>
      <c r="M21" s="46"/>
      <c r="N21" s="46"/>
      <c r="O21" s="46"/>
      <c r="P21" s="46"/>
      <c r="Q21" s="46"/>
      <c r="R21" s="46"/>
      <c r="S21" s="46">
        <v>0</v>
      </c>
      <c r="T21" s="46">
        <v>8</v>
      </c>
      <c r="U21" s="46">
        <v>0</v>
      </c>
      <c r="V21" s="48">
        <v>2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9" t="s">
        <v>38</v>
      </c>
      <c r="AD21" s="50"/>
      <c r="AE21" s="32"/>
      <c r="AF21" s="32"/>
      <c r="AG21" s="32"/>
      <c r="AH21" s="32"/>
      <c r="AI21" s="32"/>
      <c r="AJ21" s="32"/>
      <c r="AK21" s="51"/>
      <c r="AL21" s="7"/>
    </row>
    <row r="22" spans="1:38" s="6" customFormat="1" ht="84" customHeight="1" x14ac:dyDescent="0.25">
      <c r="A22" s="7"/>
      <c r="B22" s="46"/>
      <c r="C22" s="46"/>
      <c r="D22" s="46"/>
      <c r="E22" s="47"/>
      <c r="F22" s="47"/>
      <c r="G22" s="47"/>
      <c r="H22" s="47"/>
      <c r="I22" s="47"/>
      <c r="J22" s="46"/>
      <c r="K22" s="46"/>
      <c r="L22" s="46"/>
      <c r="M22" s="46"/>
      <c r="N22" s="46"/>
      <c r="O22" s="46"/>
      <c r="P22" s="46"/>
      <c r="Q22" s="46"/>
      <c r="R22" s="46"/>
      <c r="S22" s="46">
        <v>0</v>
      </c>
      <c r="T22" s="46">
        <v>8</v>
      </c>
      <c r="U22" s="46">
        <v>0</v>
      </c>
      <c r="V22" s="48">
        <v>3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9" t="s">
        <v>39</v>
      </c>
      <c r="AD22" s="50"/>
      <c r="AE22" s="52"/>
      <c r="AF22" s="52"/>
      <c r="AG22" s="52"/>
      <c r="AH22" s="52"/>
      <c r="AI22" s="52"/>
      <c r="AJ22" s="52"/>
      <c r="AK22" s="51"/>
      <c r="AL22" s="7"/>
    </row>
    <row r="23" spans="1:38" s="6" customFormat="1" ht="36" customHeight="1" x14ac:dyDescent="0.25">
      <c r="A23" s="7"/>
      <c r="B23" s="46"/>
      <c r="C23" s="46"/>
      <c r="D23" s="46"/>
      <c r="E23" s="47"/>
      <c r="F23" s="47"/>
      <c r="G23" s="47"/>
      <c r="H23" s="47"/>
      <c r="I23" s="47"/>
      <c r="J23" s="46"/>
      <c r="K23" s="46"/>
      <c r="L23" s="46"/>
      <c r="M23" s="46"/>
      <c r="N23" s="46"/>
      <c r="O23" s="46"/>
      <c r="P23" s="46"/>
      <c r="Q23" s="46"/>
      <c r="R23" s="46"/>
      <c r="S23" s="46">
        <v>0</v>
      </c>
      <c r="T23" s="46">
        <v>8</v>
      </c>
      <c r="U23" s="46">
        <v>0</v>
      </c>
      <c r="V23" s="48">
        <v>1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1</v>
      </c>
      <c r="AC23" s="53" t="s">
        <v>40</v>
      </c>
      <c r="AD23" s="50" t="s">
        <v>41</v>
      </c>
      <c r="AE23" s="34">
        <v>23</v>
      </c>
      <c r="AF23" s="34">
        <v>23</v>
      </c>
      <c r="AG23" s="34">
        <v>23</v>
      </c>
      <c r="AH23" s="34">
        <v>23</v>
      </c>
      <c r="AI23" s="34">
        <v>23</v>
      </c>
      <c r="AJ23" s="34">
        <v>23</v>
      </c>
      <c r="AK23" s="45"/>
      <c r="AL23" s="7"/>
    </row>
    <row r="24" spans="1:38" s="6" customFormat="1" ht="36" customHeight="1" x14ac:dyDescent="0.25">
      <c r="A24" s="7"/>
      <c r="B24" s="46"/>
      <c r="C24" s="46"/>
      <c r="D24" s="46"/>
      <c r="E24" s="47"/>
      <c r="F24" s="47"/>
      <c r="G24" s="47"/>
      <c r="H24" s="47"/>
      <c r="I24" s="47"/>
      <c r="J24" s="46"/>
      <c r="K24" s="46"/>
      <c r="L24" s="46"/>
      <c r="M24" s="46"/>
      <c r="N24" s="46"/>
      <c r="O24" s="46"/>
      <c r="P24" s="46"/>
      <c r="Q24" s="46"/>
      <c r="R24" s="46"/>
      <c r="S24" s="46">
        <v>0</v>
      </c>
      <c r="T24" s="46">
        <v>8</v>
      </c>
      <c r="U24" s="46">
        <v>0</v>
      </c>
      <c r="V24" s="48">
        <v>1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2</v>
      </c>
      <c r="AC24" s="53" t="s">
        <v>42</v>
      </c>
      <c r="AD24" s="50" t="s">
        <v>43</v>
      </c>
      <c r="AE24" s="34">
        <v>15</v>
      </c>
      <c r="AF24" s="34">
        <v>16</v>
      </c>
      <c r="AG24" s="34">
        <v>16</v>
      </c>
      <c r="AH24" s="34">
        <v>16</v>
      </c>
      <c r="AI24" s="34">
        <v>17</v>
      </c>
      <c r="AJ24" s="34">
        <v>17</v>
      </c>
      <c r="AK24" s="45"/>
      <c r="AL24" s="7"/>
    </row>
    <row r="25" spans="1:38" s="6" customFormat="1" ht="38.25" customHeight="1" x14ac:dyDescent="0.25">
      <c r="A25" s="7"/>
      <c r="B25" s="46"/>
      <c r="C25" s="46"/>
      <c r="D25" s="46"/>
      <c r="E25" s="47"/>
      <c r="F25" s="47"/>
      <c r="G25" s="47"/>
      <c r="H25" s="47"/>
      <c r="I25" s="47"/>
      <c r="J25" s="46"/>
      <c r="K25" s="46"/>
      <c r="L25" s="46"/>
      <c r="M25" s="46"/>
      <c r="N25" s="46"/>
      <c r="O25" s="46"/>
      <c r="P25" s="46"/>
      <c r="Q25" s="46"/>
      <c r="R25" s="46"/>
      <c r="S25" s="46">
        <v>0</v>
      </c>
      <c r="T25" s="46">
        <v>8</v>
      </c>
      <c r="U25" s="46">
        <v>0</v>
      </c>
      <c r="V25" s="48">
        <v>1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3</v>
      </c>
      <c r="AC25" s="53" t="s">
        <v>44</v>
      </c>
      <c r="AD25" s="50" t="s">
        <v>43</v>
      </c>
      <c r="AE25" s="34">
        <v>100</v>
      </c>
      <c r="AF25" s="34">
        <v>100</v>
      </c>
      <c r="AG25" s="34">
        <v>100</v>
      </c>
      <c r="AH25" s="34">
        <v>100</v>
      </c>
      <c r="AI25" s="34">
        <v>100</v>
      </c>
      <c r="AJ25" s="34">
        <v>100</v>
      </c>
      <c r="AK25" s="45"/>
      <c r="AL25" s="7"/>
    </row>
    <row r="26" spans="1:38" s="6" customFormat="1" ht="29.25" customHeight="1" x14ac:dyDescent="0.25">
      <c r="A26" s="7"/>
      <c r="B26" s="46"/>
      <c r="C26" s="46"/>
      <c r="D26" s="46"/>
      <c r="E26" s="47"/>
      <c r="F26" s="47"/>
      <c r="G26" s="47"/>
      <c r="H26" s="47"/>
      <c r="I26" s="47"/>
      <c r="J26" s="46"/>
      <c r="K26" s="46"/>
      <c r="L26" s="46"/>
      <c r="M26" s="46"/>
      <c r="N26" s="46"/>
      <c r="O26" s="46"/>
      <c r="P26" s="46"/>
      <c r="Q26" s="46"/>
      <c r="R26" s="46"/>
      <c r="S26" s="46">
        <v>0</v>
      </c>
      <c r="T26" s="46">
        <v>8</v>
      </c>
      <c r="U26" s="46">
        <v>0</v>
      </c>
      <c r="V26" s="48">
        <v>1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4</v>
      </c>
      <c r="AC26" s="53" t="s">
        <v>45</v>
      </c>
      <c r="AD26" s="50" t="s">
        <v>43</v>
      </c>
      <c r="AE26" s="34">
        <v>20</v>
      </c>
      <c r="AF26" s="34">
        <v>25</v>
      </c>
      <c r="AG26" s="34">
        <v>27</v>
      </c>
      <c r="AH26" s="34">
        <v>30</v>
      </c>
      <c r="AI26" s="34">
        <v>33</v>
      </c>
      <c r="AJ26" s="34">
        <v>35</v>
      </c>
      <c r="AK26" s="45"/>
      <c r="AL26" s="7"/>
    </row>
    <row r="27" spans="1:38" s="6" customFormat="1" ht="38.25" customHeight="1" x14ac:dyDescent="0.25">
      <c r="A27" s="7"/>
      <c r="B27" s="46"/>
      <c r="C27" s="46"/>
      <c r="D27" s="46"/>
      <c r="E27" s="47"/>
      <c r="F27" s="47"/>
      <c r="G27" s="47"/>
      <c r="H27" s="47"/>
      <c r="I27" s="47"/>
      <c r="J27" s="46"/>
      <c r="K27" s="46"/>
      <c r="L27" s="46"/>
      <c r="M27" s="46"/>
      <c r="N27" s="46"/>
      <c r="O27" s="46"/>
      <c r="P27" s="46"/>
      <c r="Q27" s="46"/>
      <c r="R27" s="46"/>
      <c r="S27" s="46">
        <v>0</v>
      </c>
      <c r="T27" s="46">
        <v>8</v>
      </c>
      <c r="U27" s="46">
        <v>1</v>
      </c>
      <c r="V27" s="48">
        <v>1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9" t="s">
        <v>46</v>
      </c>
      <c r="AD27" s="44" t="s">
        <v>36</v>
      </c>
      <c r="AE27" s="45">
        <f t="shared" ref="AE27:AK27" si="0">AE28</f>
        <v>5071.6000000000004</v>
      </c>
      <c r="AF27" s="45">
        <f t="shared" si="0"/>
        <v>1877.1000000000001</v>
      </c>
      <c r="AG27" s="45">
        <f t="shared" si="0"/>
        <v>1882.7</v>
      </c>
      <c r="AH27" s="45">
        <f t="shared" si="0"/>
        <v>2034.6</v>
      </c>
      <c r="AI27" s="45">
        <f t="shared" si="0"/>
        <v>2034.6</v>
      </c>
      <c r="AJ27" s="45">
        <f t="shared" si="0"/>
        <v>2034.6</v>
      </c>
      <c r="AK27" s="45">
        <f t="shared" si="0"/>
        <v>14935.2</v>
      </c>
      <c r="AL27" s="7"/>
    </row>
    <row r="28" spans="1:38" s="6" customFormat="1" ht="48.75" customHeight="1" x14ac:dyDescent="0.25">
      <c r="A28" s="7"/>
      <c r="B28" s="46"/>
      <c r="C28" s="46"/>
      <c r="D28" s="46"/>
      <c r="E28" s="47"/>
      <c r="F28" s="47"/>
      <c r="G28" s="47"/>
      <c r="H28" s="47"/>
      <c r="I28" s="47"/>
      <c r="J28" s="46"/>
      <c r="K28" s="46"/>
      <c r="L28" s="46"/>
      <c r="M28" s="46"/>
      <c r="N28" s="46"/>
      <c r="O28" s="46"/>
      <c r="P28" s="46"/>
      <c r="Q28" s="46"/>
      <c r="R28" s="46"/>
      <c r="S28" s="46">
        <v>0</v>
      </c>
      <c r="T28" s="46">
        <v>8</v>
      </c>
      <c r="U28" s="46">
        <v>1</v>
      </c>
      <c r="V28" s="48">
        <v>1</v>
      </c>
      <c r="W28" s="46">
        <v>1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53" t="s">
        <v>47</v>
      </c>
      <c r="AD28" s="34" t="s">
        <v>36</v>
      </c>
      <c r="AE28" s="45">
        <f>AE31+AE42+AE46+AE57+AE55+AE39+AE50</f>
        <v>5071.6000000000004</v>
      </c>
      <c r="AF28" s="45">
        <f>AF31+AF42+AF46+AF57+AF55+AF39+AF50</f>
        <v>1877.1000000000001</v>
      </c>
      <c r="AG28" s="45">
        <f>AG31+AG42+AG46++AG57+AG55+AG39+AG50</f>
        <v>1882.7</v>
      </c>
      <c r="AH28" s="45">
        <f>AH31+AH42+AH46++AH57+AH55+AH39+AH50</f>
        <v>2034.6</v>
      </c>
      <c r="AI28" s="45">
        <f>AI31+AI42+AI46+AI57+AI55+AI39+AI50</f>
        <v>2034.6</v>
      </c>
      <c r="AJ28" s="45">
        <f>AJ31+AJ42+AJ46+AJ57+AJ55+AJ39+AJ50</f>
        <v>2034.6</v>
      </c>
      <c r="AK28" s="45">
        <f>AK31+AK42+AK46+AK57+AK55+AK39+AK50</f>
        <v>14935.2</v>
      </c>
      <c r="AL28" s="7"/>
    </row>
    <row r="29" spans="1:38" s="6" customFormat="1" ht="39" customHeight="1" x14ac:dyDescent="0.25">
      <c r="A29" s="7"/>
      <c r="B29" s="46"/>
      <c r="C29" s="46"/>
      <c r="D29" s="46"/>
      <c r="E29" s="47"/>
      <c r="F29" s="47"/>
      <c r="G29" s="47"/>
      <c r="H29" s="47"/>
      <c r="I29" s="47"/>
      <c r="J29" s="46"/>
      <c r="K29" s="46"/>
      <c r="L29" s="46"/>
      <c r="M29" s="46"/>
      <c r="N29" s="46"/>
      <c r="O29" s="46"/>
      <c r="P29" s="46"/>
      <c r="Q29" s="46"/>
      <c r="R29" s="46"/>
      <c r="S29" s="46">
        <v>0</v>
      </c>
      <c r="T29" s="46">
        <v>8</v>
      </c>
      <c r="U29" s="46">
        <v>1</v>
      </c>
      <c r="V29" s="48">
        <v>1</v>
      </c>
      <c r="W29" s="46">
        <v>1</v>
      </c>
      <c r="X29" s="46">
        <v>0</v>
      </c>
      <c r="Y29" s="46">
        <v>0</v>
      </c>
      <c r="Z29" s="46">
        <v>0</v>
      </c>
      <c r="AA29" s="46">
        <v>0</v>
      </c>
      <c r="AB29" s="46">
        <v>1</v>
      </c>
      <c r="AC29" s="53" t="s">
        <v>48</v>
      </c>
      <c r="AD29" s="50" t="s">
        <v>41</v>
      </c>
      <c r="AE29" s="34">
        <v>1</v>
      </c>
      <c r="AF29" s="34">
        <v>1</v>
      </c>
      <c r="AG29" s="34">
        <v>1</v>
      </c>
      <c r="AH29" s="34">
        <v>2</v>
      </c>
      <c r="AI29" s="34">
        <v>2</v>
      </c>
      <c r="AJ29" s="34">
        <v>2</v>
      </c>
      <c r="AK29" s="45"/>
      <c r="AL29" s="7"/>
    </row>
    <row r="30" spans="1:38" s="6" customFormat="1" ht="26.25" customHeight="1" x14ac:dyDescent="0.25">
      <c r="A30" s="7"/>
      <c r="B30" s="46"/>
      <c r="C30" s="46"/>
      <c r="D30" s="46"/>
      <c r="E30" s="47"/>
      <c r="F30" s="47"/>
      <c r="G30" s="47"/>
      <c r="H30" s="47"/>
      <c r="I30" s="47"/>
      <c r="J30" s="46"/>
      <c r="K30" s="46"/>
      <c r="L30" s="46"/>
      <c r="M30" s="46"/>
      <c r="N30" s="46"/>
      <c r="O30" s="46"/>
      <c r="P30" s="46"/>
      <c r="Q30" s="46"/>
      <c r="R30" s="46"/>
      <c r="S30" s="46">
        <v>0</v>
      </c>
      <c r="T30" s="46">
        <v>8</v>
      </c>
      <c r="U30" s="46">
        <v>1</v>
      </c>
      <c r="V30" s="48">
        <v>1</v>
      </c>
      <c r="W30" s="46">
        <v>1</v>
      </c>
      <c r="X30" s="46">
        <v>0</v>
      </c>
      <c r="Y30" s="46">
        <v>0</v>
      </c>
      <c r="Z30" s="46">
        <v>0</v>
      </c>
      <c r="AA30" s="46">
        <v>0</v>
      </c>
      <c r="AB30" s="46">
        <v>2</v>
      </c>
      <c r="AC30" s="53" t="s">
        <v>49</v>
      </c>
      <c r="AD30" s="50" t="s">
        <v>41</v>
      </c>
      <c r="AE30" s="34">
        <v>0</v>
      </c>
      <c r="AF30" s="34">
        <v>0</v>
      </c>
      <c r="AG30" s="34">
        <v>0</v>
      </c>
      <c r="AH30" s="34">
        <v>1</v>
      </c>
      <c r="AI30" s="34">
        <v>1</v>
      </c>
      <c r="AJ30" s="34">
        <v>1</v>
      </c>
      <c r="AK30" s="45">
        <f>AE30+AF30+AG30+AH30+AI30+AJ30</f>
        <v>3</v>
      </c>
      <c r="AL30" s="7"/>
    </row>
    <row r="31" spans="1:38" s="6" customFormat="1" ht="26.25" customHeight="1" x14ac:dyDescent="0.25">
      <c r="A31" s="7"/>
      <c r="B31" s="46">
        <v>8</v>
      </c>
      <c r="C31" s="46">
        <v>0</v>
      </c>
      <c r="D31" s="46">
        <v>2</v>
      </c>
      <c r="E31" s="47">
        <v>0</v>
      </c>
      <c r="F31" s="47">
        <v>1</v>
      </c>
      <c r="G31" s="47">
        <v>1</v>
      </c>
      <c r="H31" s="47">
        <v>3</v>
      </c>
      <c r="I31" s="47">
        <v>0</v>
      </c>
      <c r="J31" s="46">
        <v>8</v>
      </c>
      <c r="K31" s="46">
        <v>1</v>
      </c>
      <c r="L31" s="46">
        <v>0</v>
      </c>
      <c r="M31" s="46">
        <v>1</v>
      </c>
      <c r="N31" s="46">
        <v>2</v>
      </c>
      <c r="O31" s="46">
        <v>0</v>
      </c>
      <c r="P31" s="46">
        <v>0</v>
      </c>
      <c r="Q31" s="46">
        <v>1</v>
      </c>
      <c r="R31" s="46">
        <v>0</v>
      </c>
      <c r="S31" s="46">
        <v>0</v>
      </c>
      <c r="T31" s="46">
        <v>8</v>
      </c>
      <c r="U31" s="46">
        <v>1</v>
      </c>
      <c r="V31" s="48">
        <v>1</v>
      </c>
      <c r="W31" s="46">
        <v>1</v>
      </c>
      <c r="X31" s="46">
        <v>1</v>
      </c>
      <c r="Y31" s="46">
        <v>0</v>
      </c>
      <c r="Z31" s="46">
        <v>1</v>
      </c>
      <c r="AA31" s="46">
        <v>0</v>
      </c>
      <c r="AB31" s="46">
        <v>0</v>
      </c>
      <c r="AC31" s="49" t="s">
        <v>50</v>
      </c>
      <c r="AD31" s="50" t="s">
        <v>36</v>
      </c>
      <c r="AE31" s="45">
        <v>270</v>
      </c>
      <c r="AF31" s="45">
        <v>300</v>
      </c>
      <c r="AG31" s="45">
        <v>300</v>
      </c>
      <c r="AH31" s="45">
        <v>300</v>
      </c>
      <c r="AI31" s="45">
        <v>300</v>
      </c>
      <c r="AJ31" s="45">
        <v>300</v>
      </c>
      <c r="AK31" s="45">
        <f>AE31+AF31+AG31+AH31+AI31+AJ31</f>
        <v>1770</v>
      </c>
      <c r="AL31" s="7"/>
    </row>
    <row r="32" spans="1:38" s="6" customFormat="1" ht="27.75" customHeight="1" x14ac:dyDescent="0.25">
      <c r="A32" s="7"/>
      <c r="B32" s="46"/>
      <c r="C32" s="46"/>
      <c r="D32" s="46"/>
      <c r="E32" s="47"/>
      <c r="F32" s="47"/>
      <c r="G32" s="47"/>
      <c r="H32" s="47"/>
      <c r="I32" s="47"/>
      <c r="J32" s="46"/>
      <c r="K32" s="46"/>
      <c r="L32" s="46"/>
      <c r="M32" s="46"/>
      <c r="N32" s="46"/>
      <c r="O32" s="46"/>
      <c r="P32" s="46"/>
      <c r="Q32" s="46"/>
      <c r="R32" s="46"/>
      <c r="S32" s="46">
        <v>0</v>
      </c>
      <c r="T32" s="46">
        <v>8</v>
      </c>
      <c r="U32" s="46">
        <v>1</v>
      </c>
      <c r="V32" s="48">
        <v>1</v>
      </c>
      <c r="W32" s="46">
        <v>1</v>
      </c>
      <c r="X32" s="46">
        <v>1</v>
      </c>
      <c r="Y32" s="46">
        <v>0</v>
      </c>
      <c r="Z32" s="46">
        <v>1</v>
      </c>
      <c r="AA32" s="46">
        <v>0</v>
      </c>
      <c r="AB32" s="46">
        <v>1</v>
      </c>
      <c r="AC32" s="53" t="s">
        <v>51</v>
      </c>
      <c r="AD32" s="50" t="s">
        <v>41</v>
      </c>
      <c r="AE32" s="34">
        <v>1</v>
      </c>
      <c r="AF32" s="34">
        <v>1</v>
      </c>
      <c r="AG32" s="34">
        <v>2</v>
      </c>
      <c r="AH32" s="34">
        <v>3</v>
      </c>
      <c r="AI32" s="34">
        <v>3</v>
      </c>
      <c r="AJ32" s="34">
        <v>3</v>
      </c>
      <c r="AK32" s="45">
        <f>AE32+AF32+AG32+AH32+AI32+AJ32</f>
        <v>13</v>
      </c>
      <c r="AL32" s="7"/>
    </row>
    <row r="33" spans="1:38" s="6" customFormat="1" ht="49.5" customHeight="1" x14ac:dyDescent="0.25">
      <c r="A33" s="7"/>
      <c r="B33" s="46"/>
      <c r="C33" s="46"/>
      <c r="D33" s="46"/>
      <c r="E33" s="47"/>
      <c r="F33" s="47"/>
      <c r="G33" s="47"/>
      <c r="H33" s="47"/>
      <c r="I33" s="47"/>
      <c r="J33" s="46"/>
      <c r="K33" s="46"/>
      <c r="L33" s="46"/>
      <c r="M33" s="46"/>
      <c r="N33" s="46"/>
      <c r="O33" s="46"/>
      <c r="P33" s="46"/>
      <c r="Q33" s="46"/>
      <c r="R33" s="46"/>
      <c r="S33" s="46">
        <v>0</v>
      </c>
      <c r="T33" s="46">
        <v>8</v>
      </c>
      <c r="U33" s="46">
        <v>1</v>
      </c>
      <c r="V33" s="48">
        <v>1</v>
      </c>
      <c r="W33" s="46">
        <v>1</v>
      </c>
      <c r="X33" s="46">
        <v>1</v>
      </c>
      <c r="Y33" s="46">
        <v>0</v>
      </c>
      <c r="Z33" s="46">
        <v>2</v>
      </c>
      <c r="AA33" s="46">
        <v>0</v>
      </c>
      <c r="AB33" s="46">
        <v>0</v>
      </c>
      <c r="AC33" s="49" t="s">
        <v>52</v>
      </c>
      <c r="AD33" s="50" t="s">
        <v>53</v>
      </c>
      <c r="AE33" s="34">
        <v>1</v>
      </c>
      <c r="AF33" s="34">
        <v>1</v>
      </c>
      <c r="AG33" s="34">
        <v>1</v>
      </c>
      <c r="AH33" s="34">
        <v>1</v>
      </c>
      <c r="AI33" s="34">
        <v>1</v>
      </c>
      <c r="AJ33" s="34">
        <v>1</v>
      </c>
      <c r="AK33" s="45"/>
      <c r="AL33" s="7"/>
    </row>
    <row r="34" spans="1:38" s="6" customFormat="1" ht="38.25" customHeight="1" x14ac:dyDescent="0.25">
      <c r="A34" s="7"/>
      <c r="B34" s="46"/>
      <c r="C34" s="46"/>
      <c r="D34" s="46"/>
      <c r="E34" s="47"/>
      <c r="F34" s="47"/>
      <c r="G34" s="47"/>
      <c r="H34" s="47"/>
      <c r="I34" s="47"/>
      <c r="J34" s="46"/>
      <c r="K34" s="46"/>
      <c r="L34" s="46"/>
      <c r="M34" s="46"/>
      <c r="N34" s="46"/>
      <c r="O34" s="46"/>
      <c r="P34" s="46"/>
      <c r="Q34" s="46"/>
      <c r="R34" s="46"/>
      <c r="S34" s="46">
        <v>0</v>
      </c>
      <c r="T34" s="46">
        <v>8</v>
      </c>
      <c r="U34" s="46">
        <v>1</v>
      </c>
      <c r="V34" s="48">
        <v>1</v>
      </c>
      <c r="W34" s="46">
        <v>1</v>
      </c>
      <c r="X34" s="46">
        <v>1</v>
      </c>
      <c r="Y34" s="46">
        <v>0</v>
      </c>
      <c r="Z34" s="46">
        <v>2</v>
      </c>
      <c r="AA34" s="46">
        <v>0</v>
      </c>
      <c r="AB34" s="46">
        <v>1</v>
      </c>
      <c r="AC34" s="53" t="s">
        <v>54</v>
      </c>
      <c r="AD34" s="50" t="s">
        <v>41</v>
      </c>
      <c r="AE34" s="34">
        <v>1</v>
      </c>
      <c r="AF34" s="34">
        <v>1</v>
      </c>
      <c r="AG34" s="34">
        <v>3</v>
      </c>
      <c r="AH34" s="34">
        <v>3</v>
      </c>
      <c r="AI34" s="34">
        <v>3</v>
      </c>
      <c r="AJ34" s="34">
        <v>3</v>
      </c>
      <c r="AK34" s="45">
        <f>AE34+AF34+AG34+AH34+AI34+AJ34</f>
        <v>14</v>
      </c>
      <c r="AL34" s="7"/>
    </row>
    <row r="35" spans="1:38" s="6" customFormat="1" ht="60" customHeight="1" x14ac:dyDescent="0.25">
      <c r="A35" s="7"/>
      <c r="B35" s="46"/>
      <c r="C35" s="46"/>
      <c r="D35" s="46"/>
      <c r="E35" s="47"/>
      <c r="F35" s="47"/>
      <c r="G35" s="47"/>
      <c r="H35" s="47"/>
      <c r="I35" s="47"/>
      <c r="J35" s="46"/>
      <c r="K35" s="46"/>
      <c r="L35" s="46"/>
      <c r="M35" s="46"/>
      <c r="N35" s="46"/>
      <c r="O35" s="46"/>
      <c r="P35" s="46"/>
      <c r="Q35" s="46"/>
      <c r="R35" s="46"/>
      <c r="S35" s="46">
        <v>0</v>
      </c>
      <c r="T35" s="46">
        <v>8</v>
      </c>
      <c r="U35" s="46">
        <v>1</v>
      </c>
      <c r="V35" s="48">
        <v>1</v>
      </c>
      <c r="W35" s="46">
        <v>1</v>
      </c>
      <c r="X35" s="46">
        <v>1</v>
      </c>
      <c r="Y35" s="46">
        <v>0</v>
      </c>
      <c r="Z35" s="46">
        <v>3</v>
      </c>
      <c r="AA35" s="46">
        <v>0</v>
      </c>
      <c r="AB35" s="46">
        <v>0</v>
      </c>
      <c r="AC35" s="49" t="s">
        <v>55</v>
      </c>
      <c r="AD35" s="50" t="s">
        <v>53</v>
      </c>
      <c r="AE35" s="34">
        <v>1</v>
      </c>
      <c r="AF35" s="34">
        <v>1</v>
      </c>
      <c r="AG35" s="34">
        <v>1</v>
      </c>
      <c r="AH35" s="34">
        <v>1</v>
      </c>
      <c r="AI35" s="34">
        <v>1</v>
      </c>
      <c r="AJ35" s="34">
        <v>1</v>
      </c>
      <c r="AK35" s="45"/>
      <c r="AL35" s="7"/>
    </row>
    <row r="36" spans="1:38" s="6" customFormat="1" ht="25.5" customHeight="1" x14ac:dyDescent="0.25">
      <c r="A36" s="7"/>
      <c r="B36" s="46"/>
      <c r="C36" s="46"/>
      <c r="D36" s="46"/>
      <c r="E36" s="47"/>
      <c r="F36" s="47"/>
      <c r="G36" s="47"/>
      <c r="H36" s="47"/>
      <c r="I36" s="47"/>
      <c r="J36" s="46"/>
      <c r="K36" s="46"/>
      <c r="L36" s="46"/>
      <c r="M36" s="46"/>
      <c r="N36" s="46"/>
      <c r="O36" s="46"/>
      <c r="P36" s="46"/>
      <c r="Q36" s="46"/>
      <c r="R36" s="46"/>
      <c r="S36" s="46">
        <v>0</v>
      </c>
      <c r="T36" s="46">
        <v>8</v>
      </c>
      <c r="U36" s="46">
        <v>1</v>
      </c>
      <c r="V36" s="48">
        <v>1</v>
      </c>
      <c r="W36" s="46">
        <v>1</v>
      </c>
      <c r="X36" s="46">
        <v>1</v>
      </c>
      <c r="Y36" s="46">
        <v>0</v>
      </c>
      <c r="Z36" s="46">
        <v>3</v>
      </c>
      <c r="AA36" s="46">
        <v>0</v>
      </c>
      <c r="AB36" s="46">
        <v>1</v>
      </c>
      <c r="AC36" s="53" t="s">
        <v>56</v>
      </c>
      <c r="AD36" s="50" t="s">
        <v>41</v>
      </c>
      <c r="AE36" s="34">
        <v>0</v>
      </c>
      <c r="AF36" s="34">
        <v>0</v>
      </c>
      <c r="AG36" s="34">
        <v>0</v>
      </c>
      <c r="AH36" s="34">
        <v>1</v>
      </c>
      <c r="AI36" s="34">
        <v>1</v>
      </c>
      <c r="AJ36" s="34">
        <v>1</v>
      </c>
      <c r="AK36" s="45">
        <f>AE36+AF36+AG36+AH36+AI36+AJ36</f>
        <v>3</v>
      </c>
      <c r="AL36" s="7"/>
    </row>
    <row r="37" spans="1:38" s="6" customFormat="1" ht="54" customHeight="1" x14ac:dyDescent="0.25">
      <c r="A37" s="7"/>
      <c r="B37" s="46"/>
      <c r="C37" s="46"/>
      <c r="D37" s="46"/>
      <c r="E37" s="47"/>
      <c r="F37" s="47"/>
      <c r="G37" s="47"/>
      <c r="H37" s="47"/>
      <c r="I37" s="47"/>
      <c r="J37" s="46"/>
      <c r="K37" s="46"/>
      <c r="L37" s="46"/>
      <c r="M37" s="46"/>
      <c r="N37" s="46"/>
      <c r="O37" s="46"/>
      <c r="P37" s="46"/>
      <c r="Q37" s="46"/>
      <c r="R37" s="46"/>
      <c r="S37" s="46">
        <v>0</v>
      </c>
      <c r="T37" s="46">
        <v>8</v>
      </c>
      <c r="U37" s="46">
        <v>1</v>
      </c>
      <c r="V37" s="48">
        <v>1</v>
      </c>
      <c r="W37" s="46">
        <v>1</v>
      </c>
      <c r="X37" s="46">
        <v>1</v>
      </c>
      <c r="Y37" s="46">
        <v>0</v>
      </c>
      <c r="Z37" s="46">
        <v>4</v>
      </c>
      <c r="AA37" s="46">
        <v>0</v>
      </c>
      <c r="AB37" s="46">
        <v>0</v>
      </c>
      <c r="AC37" s="49" t="s">
        <v>57</v>
      </c>
      <c r="AD37" s="50" t="s">
        <v>53</v>
      </c>
      <c r="AE37" s="34">
        <v>1</v>
      </c>
      <c r="AF37" s="34">
        <v>1</v>
      </c>
      <c r="AG37" s="34">
        <v>1</v>
      </c>
      <c r="AH37" s="34">
        <v>1</v>
      </c>
      <c r="AI37" s="34">
        <v>1</v>
      </c>
      <c r="AJ37" s="34">
        <v>1</v>
      </c>
      <c r="AK37" s="45"/>
      <c r="AL37" s="7"/>
    </row>
    <row r="38" spans="1:38" s="6" customFormat="1" ht="39" customHeight="1" x14ac:dyDescent="0.25">
      <c r="A38" s="7"/>
      <c r="B38" s="46"/>
      <c r="C38" s="46"/>
      <c r="D38" s="46"/>
      <c r="E38" s="47"/>
      <c r="F38" s="47"/>
      <c r="G38" s="47"/>
      <c r="H38" s="47"/>
      <c r="I38" s="47"/>
      <c r="J38" s="46"/>
      <c r="K38" s="46"/>
      <c r="L38" s="46"/>
      <c r="M38" s="46"/>
      <c r="N38" s="46"/>
      <c r="O38" s="46"/>
      <c r="P38" s="46"/>
      <c r="Q38" s="46"/>
      <c r="R38" s="46"/>
      <c r="S38" s="46">
        <v>0</v>
      </c>
      <c r="T38" s="46">
        <v>8</v>
      </c>
      <c r="U38" s="46">
        <v>1</v>
      </c>
      <c r="V38" s="48">
        <v>1</v>
      </c>
      <c r="W38" s="46">
        <v>1</v>
      </c>
      <c r="X38" s="46">
        <v>1</v>
      </c>
      <c r="Y38" s="46">
        <v>0</v>
      </c>
      <c r="Z38" s="46">
        <v>4</v>
      </c>
      <c r="AA38" s="46">
        <v>0</v>
      </c>
      <c r="AB38" s="46">
        <v>1</v>
      </c>
      <c r="AC38" s="53" t="s">
        <v>58</v>
      </c>
      <c r="AD38" s="50" t="s">
        <v>41</v>
      </c>
      <c r="AE38" s="34">
        <v>1</v>
      </c>
      <c r="AF38" s="34">
        <v>1</v>
      </c>
      <c r="AG38" s="34">
        <v>1</v>
      </c>
      <c r="AH38" s="34">
        <v>2</v>
      </c>
      <c r="AI38" s="34">
        <v>2</v>
      </c>
      <c r="AJ38" s="34">
        <v>2</v>
      </c>
      <c r="AK38" s="45"/>
      <c r="AL38" s="7"/>
    </row>
    <row r="39" spans="1:38" s="6" customFormat="1" ht="52.5" customHeight="1" x14ac:dyDescent="0.25">
      <c r="A39" s="7"/>
      <c r="B39" s="46">
        <v>8</v>
      </c>
      <c r="C39" s="46">
        <v>0</v>
      </c>
      <c r="D39" s="46">
        <v>2</v>
      </c>
      <c r="E39" s="47">
        <v>0</v>
      </c>
      <c r="F39" s="47">
        <v>1</v>
      </c>
      <c r="G39" s="47">
        <v>0</v>
      </c>
      <c r="H39" s="47">
        <v>5</v>
      </c>
      <c r="I39" s="47">
        <v>0</v>
      </c>
      <c r="J39" s="46">
        <v>8</v>
      </c>
      <c r="K39" s="46">
        <v>1</v>
      </c>
      <c r="L39" s="46">
        <v>0</v>
      </c>
      <c r="M39" s="46">
        <v>1</v>
      </c>
      <c r="N39" s="46">
        <v>5</v>
      </c>
      <c r="O39" s="46">
        <v>1</v>
      </c>
      <c r="P39" s="46">
        <v>2</v>
      </c>
      <c r="Q39" s="46">
        <v>0</v>
      </c>
      <c r="R39" s="46">
        <v>0</v>
      </c>
      <c r="S39" s="46">
        <v>0</v>
      </c>
      <c r="T39" s="46">
        <v>8</v>
      </c>
      <c r="U39" s="46">
        <v>1</v>
      </c>
      <c r="V39" s="48">
        <v>1</v>
      </c>
      <c r="W39" s="46">
        <v>1</v>
      </c>
      <c r="X39" s="46">
        <v>1</v>
      </c>
      <c r="Y39" s="46">
        <v>0</v>
      </c>
      <c r="Z39" s="46">
        <v>5</v>
      </c>
      <c r="AA39" s="46">
        <v>0</v>
      </c>
      <c r="AB39" s="46">
        <v>0</v>
      </c>
      <c r="AC39" s="53" t="s">
        <v>59</v>
      </c>
      <c r="AD39" s="34" t="s">
        <v>36</v>
      </c>
      <c r="AE39" s="44">
        <v>3.5</v>
      </c>
      <c r="AF39" s="44">
        <v>13.6</v>
      </c>
      <c r="AG39" s="44">
        <v>14.2</v>
      </c>
      <c r="AH39" s="44">
        <v>160.80000000000001</v>
      </c>
      <c r="AI39" s="44">
        <v>160.80000000000001</v>
      </c>
      <c r="AJ39" s="44">
        <v>160.80000000000001</v>
      </c>
      <c r="AK39" s="45">
        <f>AE39+AF39+AG39+AH39+AI39+AJ39</f>
        <v>513.70000000000005</v>
      </c>
      <c r="AL39" s="7"/>
    </row>
    <row r="40" spans="1:38" s="6" customFormat="1" x14ac:dyDescent="0.25">
      <c r="A40" s="7"/>
      <c r="B40" s="46"/>
      <c r="C40" s="46"/>
      <c r="D40" s="46"/>
      <c r="E40" s="47"/>
      <c r="F40" s="47"/>
      <c r="G40" s="47"/>
      <c r="H40" s="47"/>
      <c r="I40" s="47"/>
      <c r="J40" s="46"/>
      <c r="K40" s="46"/>
      <c r="L40" s="46"/>
      <c r="M40" s="46"/>
      <c r="N40" s="46"/>
      <c r="O40" s="46"/>
      <c r="P40" s="46"/>
      <c r="Q40" s="46"/>
      <c r="R40" s="46"/>
      <c r="S40" s="46">
        <v>0</v>
      </c>
      <c r="T40" s="46">
        <v>8</v>
      </c>
      <c r="U40" s="46">
        <v>1</v>
      </c>
      <c r="V40" s="48">
        <v>1</v>
      </c>
      <c r="W40" s="46">
        <v>1</v>
      </c>
      <c r="X40" s="46">
        <v>1</v>
      </c>
      <c r="Y40" s="46">
        <v>0</v>
      </c>
      <c r="Z40" s="46">
        <v>5</v>
      </c>
      <c r="AA40" s="46">
        <v>0</v>
      </c>
      <c r="AB40" s="46">
        <v>0</v>
      </c>
      <c r="AC40" s="54" t="s">
        <v>60</v>
      </c>
      <c r="AD40" s="34" t="s">
        <v>36</v>
      </c>
      <c r="AE40" s="34">
        <v>3.5</v>
      </c>
      <c r="AF40" s="34">
        <v>13.6</v>
      </c>
      <c r="AG40" s="34">
        <v>14.2</v>
      </c>
      <c r="AH40" s="34">
        <v>160.80000000000001</v>
      </c>
      <c r="AI40" s="34">
        <v>160.80000000000001</v>
      </c>
      <c r="AJ40" s="34">
        <v>160.80000000000001</v>
      </c>
      <c r="AK40" s="45">
        <f>AE40+AF40+AG40+AH40+AI40+AJ40</f>
        <v>513.70000000000005</v>
      </c>
      <c r="AL40" s="7"/>
    </row>
    <row r="41" spans="1:38" s="6" customFormat="1" ht="29.25" customHeight="1" x14ac:dyDescent="0.25">
      <c r="A41" s="7"/>
      <c r="B41" s="46"/>
      <c r="C41" s="46"/>
      <c r="D41" s="46"/>
      <c r="E41" s="47"/>
      <c r="F41" s="47"/>
      <c r="G41" s="47"/>
      <c r="H41" s="47"/>
      <c r="I41" s="47"/>
      <c r="J41" s="46"/>
      <c r="K41" s="46"/>
      <c r="L41" s="46"/>
      <c r="M41" s="46"/>
      <c r="N41" s="46"/>
      <c r="O41" s="46"/>
      <c r="P41" s="46"/>
      <c r="Q41" s="46"/>
      <c r="R41" s="46"/>
      <c r="S41" s="46">
        <v>0</v>
      </c>
      <c r="T41" s="46">
        <v>8</v>
      </c>
      <c r="U41" s="46">
        <v>1</v>
      </c>
      <c r="V41" s="48">
        <v>1</v>
      </c>
      <c r="W41" s="46">
        <v>1</v>
      </c>
      <c r="X41" s="46">
        <v>1</v>
      </c>
      <c r="Y41" s="46">
        <v>0</v>
      </c>
      <c r="Z41" s="46">
        <v>5</v>
      </c>
      <c r="AA41" s="46">
        <v>0</v>
      </c>
      <c r="AB41" s="46">
        <v>1</v>
      </c>
      <c r="AC41" s="53" t="s">
        <v>61</v>
      </c>
      <c r="AD41" s="50" t="s">
        <v>53</v>
      </c>
      <c r="AE41" s="55">
        <v>1</v>
      </c>
      <c r="AF41" s="55">
        <v>1</v>
      </c>
      <c r="AG41" s="55">
        <v>1</v>
      </c>
      <c r="AH41" s="55">
        <v>1</v>
      </c>
      <c r="AI41" s="55">
        <v>1</v>
      </c>
      <c r="AJ41" s="55">
        <v>1</v>
      </c>
      <c r="AK41" s="45"/>
      <c r="AL41" s="7"/>
    </row>
    <row r="42" spans="1:38" s="6" customFormat="1" ht="45" customHeight="1" x14ac:dyDescent="0.25">
      <c r="A42" s="7"/>
      <c r="B42" s="46">
        <v>8</v>
      </c>
      <c r="C42" s="46">
        <v>0</v>
      </c>
      <c r="D42" s="46">
        <v>2</v>
      </c>
      <c r="E42" s="47">
        <v>0</v>
      </c>
      <c r="F42" s="47">
        <v>1</v>
      </c>
      <c r="G42" s="47">
        <v>0</v>
      </c>
      <c r="H42" s="47">
        <v>4</v>
      </c>
      <c r="I42" s="47">
        <v>0</v>
      </c>
      <c r="J42" s="46">
        <v>8</v>
      </c>
      <c r="K42" s="46">
        <v>1</v>
      </c>
      <c r="L42" s="46">
        <v>0</v>
      </c>
      <c r="M42" s="46">
        <v>1</v>
      </c>
      <c r="N42" s="46">
        <v>1</v>
      </c>
      <c r="O42" s="46">
        <v>0</v>
      </c>
      <c r="P42" s="46">
        <v>5</v>
      </c>
      <c r="Q42" s="46">
        <v>1</v>
      </c>
      <c r="R42" s="46">
        <v>0</v>
      </c>
      <c r="S42" s="46">
        <v>0</v>
      </c>
      <c r="T42" s="46">
        <v>8</v>
      </c>
      <c r="U42" s="46">
        <v>1</v>
      </c>
      <c r="V42" s="48">
        <v>1</v>
      </c>
      <c r="W42" s="46">
        <v>1</v>
      </c>
      <c r="X42" s="46">
        <v>1</v>
      </c>
      <c r="Y42" s="46">
        <v>0</v>
      </c>
      <c r="Z42" s="46">
        <v>6</v>
      </c>
      <c r="AA42" s="46">
        <v>0</v>
      </c>
      <c r="AB42" s="46">
        <v>0</v>
      </c>
      <c r="AC42" s="153" t="s">
        <v>62</v>
      </c>
      <c r="AD42" s="150" t="s">
        <v>36</v>
      </c>
      <c r="AE42" s="44">
        <v>371.2</v>
      </c>
      <c r="AF42" s="44">
        <v>418.7</v>
      </c>
      <c r="AG42" s="44">
        <v>422.3</v>
      </c>
      <c r="AH42" s="45">
        <v>426.1</v>
      </c>
      <c r="AI42" s="45">
        <v>426.1</v>
      </c>
      <c r="AJ42" s="45">
        <v>426.1</v>
      </c>
      <c r="AK42" s="45">
        <f t="shared" ref="AK42:AK50" si="1">AE42+AF42+AG42+AH42+AI42+AJ42</f>
        <v>2490.5</v>
      </c>
      <c r="AL42" s="7"/>
    </row>
    <row r="43" spans="1:38" s="6" customFormat="1" ht="3.75" hidden="1" customHeight="1" x14ac:dyDescent="0.25">
      <c r="A43" s="7"/>
      <c r="B43" s="46"/>
      <c r="C43" s="46"/>
      <c r="D43" s="46"/>
      <c r="E43" s="47"/>
      <c r="F43" s="47"/>
      <c r="G43" s="47"/>
      <c r="H43" s="47"/>
      <c r="I43" s="47"/>
      <c r="J43" s="46"/>
      <c r="K43" s="46"/>
      <c r="L43" s="56"/>
      <c r="M43" s="46"/>
      <c r="N43" s="46"/>
      <c r="O43" s="46"/>
      <c r="P43" s="46"/>
      <c r="Q43" s="46"/>
      <c r="R43" s="46"/>
      <c r="S43" s="46"/>
      <c r="T43" s="46"/>
      <c r="U43" s="46"/>
      <c r="V43" s="48"/>
      <c r="W43" s="46"/>
      <c r="X43" s="46"/>
      <c r="Y43" s="46"/>
      <c r="Z43" s="46"/>
      <c r="AA43" s="46"/>
      <c r="AB43" s="46"/>
      <c r="AC43" s="154"/>
      <c r="AD43" s="152"/>
      <c r="AE43" s="44"/>
      <c r="AF43" s="57"/>
      <c r="AG43" s="57"/>
      <c r="AH43" s="57"/>
      <c r="AI43" s="57"/>
      <c r="AJ43" s="57"/>
      <c r="AK43" s="45">
        <f t="shared" si="1"/>
        <v>0</v>
      </c>
      <c r="AL43" s="7"/>
    </row>
    <row r="44" spans="1:38" s="6" customFormat="1" ht="19.5" customHeight="1" x14ac:dyDescent="0.25">
      <c r="A44" s="7"/>
      <c r="B44" s="46"/>
      <c r="C44" s="46"/>
      <c r="D44" s="46"/>
      <c r="E44" s="47"/>
      <c r="F44" s="47"/>
      <c r="G44" s="47"/>
      <c r="H44" s="47"/>
      <c r="I44" s="47"/>
      <c r="J44" s="46"/>
      <c r="K44" s="46"/>
      <c r="L44" s="46"/>
      <c r="M44" s="46"/>
      <c r="N44" s="46"/>
      <c r="O44" s="46"/>
      <c r="P44" s="46"/>
      <c r="Q44" s="46"/>
      <c r="R44" s="46"/>
      <c r="S44" s="46">
        <v>0</v>
      </c>
      <c r="T44" s="46">
        <v>8</v>
      </c>
      <c r="U44" s="46">
        <v>1</v>
      </c>
      <c r="V44" s="48">
        <v>1</v>
      </c>
      <c r="W44" s="46">
        <v>1</v>
      </c>
      <c r="X44" s="46">
        <v>1</v>
      </c>
      <c r="Y44" s="46">
        <v>0</v>
      </c>
      <c r="Z44" s="46">
        <v>6</v>
      </c>
      <c r="AA44" s="46">
        <v>0</v>
      </c>
      <c r="AB44" s="46">
        <v>0</v>
      </c>
      <c r="AC44" s="58" t="s">
        <v>63</v>
      </c>
      <c r="AD44" s="34" t="s">
        <v>36</v>
      </c>
      <c r="AE44" s="44">
        <v>371.2</v>
      </c>
      <c r="AF44" s="44">
        <v>418.7</v>
      </c>
      <c r="AG44" s="44">
        <v>422.3</v>
      </c>
      <c r="AH44" s="45">
        <v>426.1</v>
      </c>
      <c r="AI44" s="45">
        <v>426.1</v>
      </c>
      <c r="AJ44" s="45">
        <v>426.1</v>
      </c>
      <c r="AK44" s="45">
        <f t="shared" si="1"/>
        <v>2490.5</v>
      </c>
      <c r="AL44" s="7"/>
    </row>
    <row r="45" spans="1:38" s="6" customFormat="1" ht="29.25" customHeight="1" x14ac:dyDescent="0.25">
      <c r="A45" s="7"/>
      <c r="B45" s="46"/>
      <c r="C45" s="46"/>
      <c r="D45" s="46"/>
      <c r="E45" s="47"/>
      <c r="F45" s="47"/>
      <c r="G45" s="47"/>
      <c r="H45" s="47"/>
      <c r="I45" s="47"/>
      <c r="J45" s="46"/>
      <c r="K45" s="46"/>
      <c r="L45" s="46"/>
      <c r="M45" s="46"/>
      <c r="N45" s="46"/>
      <c r="O45" s="46"/>
      <c r="P45" s="46"/>
      <c r="Q45" s="46"/>
      <c r="R45" s="46"/>
      <c r="S45" s="46">
        <v>0</v>
      </c>
      <c r="T45" s="46">
        <v>8</v>
      </c>
      <c r="U45" s="46">
        <v>1</v>
      </c>
      <c r="V45" s="48">
        <v>1</v>
      </c>
      <c r="W45" s="46">
        <v>1</v>
      </c>
      <c r="X45" s="46">
        <v>1</v>
      </c>
      <c r="Y45" s="46">
        <v>0</v>
      </c>
      <c r="Z45" s="46">
        <v>6</v>
      </c>
      <c r="AA45" s="46">
        <v>0</v>
      </c>
      <c r="AB45" s="46">
        <v>1</v>
      </c>
      <c r="AC45" s="53" t="s">
        <v>64</v>
      </c>
      <c r="AD45" s="50" t="s">
        <v>41</v>
      </c>
      <c r="AE45" s="55">
        <v>24</v>
      </c>
      <c r="AF45" s="55">
        <v>24</v>
      </c>
      <c r="AG45" s="55">
        <v>24</v>
      </c>
      <c r="AH45" s="55">
        <v>24</v>
      </c>
      <c r="AI45" s="55">
        <v>24</v>
      </c>
      <c r="AJ45" s="55">
        <v>24</v>
      </c>
      <c r="AK45" s="45">
        <f t="shared" si="1"/>
        <v>144</v>
      </c>
      <c r="AL45" s="7"/>
    </row>
    <row r="46" spans="1:38" s="6" customFormat="1" ht="43.5" customHeight="1" x14ac:dyDescent="0.25">
      <c r="A46" s="7"/>
      <c r="B46" s="46">
        <v>8</v>
      </c>
      <c r="C46" s="46">
        <v>0</v>
      </c>
      <c r="D46" s="46">
        <v>2</v>
      </c>
      <c r="E46" s="47">
        <v>0</v>
      </c>
      <c r="F46" s="47">
        <v>1</v>
      </c>
      <c r="G46" s="47">
        <v>1</v>
      </c>
      <c r="H46" s="47">
        <v>3</v>
      </c>
      <c r="I46" s="47">
        <v>0</v>
      </c>
      <c r="J46" s="46">
        <v>8</v>
      </c>
      <c r="K46" s="46">
        <v>1</v>
      </c>
      <c r="L46" s="46">
        <v>0</v>
      </c>
      <c r="M46" s="46">
        <v>1</v>
      </c>
      <c r="N46" s="46">
        <v>1</v>
      </c>
      <c r="O46" s="46">
        <v>0</v>
      </c>
      <c r="P46" s="46">
        <v>5</v>
      </c>
      <c r="Q46" s="46">
        <v>4</v>
      </c>
      <c r="R46" s="46">
        <v>0</v>
      </c>
      <c r="S46" s="46">
        <v>0</v>
      </c>
      <c r="T46" s="46">
        <v>8</v>
      </c>
      <c r="U46" s="46">
        <v>1</v>
      </c>
      <c r="V46" s="46">
        <v>1</v>
      </c>
      <c r="W46" s="46">
        <v>1</v>
      </c>
      <c r="X46" s="46">
        <v>1</v>
      </c>
      <c r="Y46" s="46">
        <v>0</v>
      </c>
      <c r="Z46" s="46">
        <v>7</v>
      </c>
      <c r="AA46" s="46">
        <v>0</v>
      </c>
      <c r="AB46" s="46">
        <v>0</v>
      </c>
      <c r="AC46" s="153" t="s">
        <v>65</v>
      </c>
      <c r="AD46" s="34" t="s">
        <v>36</v>
      </c>
      <c r="AE46" s="45">
        <v>159.80000000000001</v>
      </c>
      <c r="AF46" s="45">
        <v>180.7</v>
      </c>
      <c r="AG46" s="45">
        <v>182.1</v>
      </c>
      <c r="AH46" s="45">
        <v>183.6</v>
      </c>
      <c r="AI46" s="45">
        <v>183.6</v>
      </c>
      <c r="AJ46" s="45">
        <v>183.6</v>
      </c>
      <c r="AK46" s="45">
        <f t="shared" si="1"/>
        <v>1073.4000000000001</v>
      </c>
      <c r="AL46" s="7"/>
    </row>
    <row r="47" spans="1:38" s="6" customFormat="1" ht="25.5" hidden="1" customHeight="1" x14ac:dyDescent="0.25">
      <c r="A47" s="7"/>
      <c r="B47" s="46"/>
      <c r="C47" s="46"/>
      <c r="D47" s="46"/>
      <c r="E47" s="47"/>
      <c r="F47" s="47"/>
      <c r="G47" s="47"/>
      <c r="H47" s="47"/>
      <c r="I47" s="47"/>
      <c r="J47" s="46"/>
      <c r="K47" s="46"/>
      <c r="L47" s="56"/>
      <c r="M47" s="46"/>
      <c r="N47" s="46"/>
      <c r="O47" s="46"/>
      <c r="P47" s="46"/>
      <c r="Q47" s="46"/>
      <c r="R47" s="46"/>
      <c r="S47" s="46"/>
      <c r="T47" s="46"/>
      <c r="U47" s="46"/>
      <c r="V47" s="48"/>
      <c r="W47" s="46"/>
      <c r="X47" s="46"/>
      <c r="Y47" s="46"/>
      <c r="Z47" s="46"/>
      <c r="AA47" s="46"/>
      <c r="AB47" s="46"/>
      <c r="AC47" s="154"/>
      <c r="AD47" s="34" t="s">
        <v>36</v>
      </c>
      <c r="AE47" s="45"/>
      <c r="AF47" s="45"/>
      <c r="AG47" s="45"/>
      <c r="AH47" s="45"/>
      <c r="AI47" s="45"/>
      <c r="AJ47" s="45"/>
      <c r="AK47" s="45">
        <f t="shared" si="1"/>
        <v>0</v>
      </c>
      <c r="AL47" s="7"/>
    </row>
    <row r="48" spans="1:38" s="6" customFormat="1" ht="21" customHeight="1" x14ac:dyDescent="0.25">
      <c r="A48" s="7"/>
      <c r="B48" s="46"/>
      <c r="C48" s="46"/>
      <c r="D48" s="46"/>
      <c r="E48" s="47"/>
      <c r="F48" s="47"/>
      <c r="G48" s="47"/>
      <c r="H48" s="47"/>
      <c r="I48" s="47"/>
      <c r="J48" s="46"/>
      <c r="K48" s="46"/>
      <c r="L48" s="46"/>
      <c r="M48" s="46"/>
      <c r="N48" s="46"/>
      <c r="O48" s="46"/>
      <c r="P48" s="46"/>
      <c r="Q48" s="46"/>
      <c r="R48" s="46"/>
      <c r="S48" s="46">
        <v>0</v>
      </c>
      <c r="T48" s="46">
        <v>8</v>
      </c>
      <c r="U48" s="46">
        <v>1</v>
      </c>
      <c r="V48" s="48">
        <v>1</v>
      </c>
      <c r="W48" s="46">
        <v>1</v>
      </c>
      <c r="X48" s="46">
        <v>1</v>
      </c>
      <c r="Y48" s="46">
        <v>0</v>
      </c>
      <c r="Z48" s="46">
        <v>7</v>
      </c>
      <c r="AA48" s="46">
        <v>0</v>
      </c>
      <c r="AB48" s="46">
        <v>0</v>
      </c>
      <c r="AC48" s="58" t="s">
        <v>63</v>
      </c>
      <c r="AD48" s="34" t="s">
        <v>36</v>
      </c>
      <c r="AE48" s="45">
        <v>159.80000000000001</v>
      </c>
      <c r="AF48" s="45">
        <v>180.7</v>
      </c>
      <c r="AG48" s="45">
        <v>182.1</v>
      </c>
      <c r="AH48" s="45">
        <v>183.6</v>
      </c>
      <c r="AI48" s="45">
        <v>183.6</v>
      </c>
      <c r="AJ48" s="45">
        <v>183.6</v>
      </c>
      <c r="AK48" s="45">
        <f t="shared" si="1"/>
        <v>1073.4000000000001</v>
      </c>
      <c r="AL48" s="7"/>
    </row>
    <row r="49" spans="1:38" s="6" customFormat="1" ht="24" x14ac:dyDescent="0.25">
      <c r="A49" s="7"/>
      <c r="B49" s="46"/>
      <c r="C49" s="46"/>
      <c r="D49" s="46"/>
      <c r="E49" s="47"/>
      <c r="F49" s="47"/>
      <c r="G49" s="47"/>
      <c r="H49" s="47"/>
      <c r="I49" s="47"/>
      <c r="J49" s="46"/>
      <c r="K49" s="46"/>
      <c r="L49" s="46"/>
      <c r="M49" s="46"/>
      <c r="N49" s="46"/>
      <c r="O49" s="46"/>
      <c r="P49" s="46"/>
      <c r="Q49" s="46"/>
      <c r="R49" s="46"/>
      <c r="S49" s="46">
        <v>0</v>
      </c>
      <c r="T49" s="46">
        <v>8</v>
      </c>
      <c r="U49" s="46">
        <v>1</v>
      </c>
      <c r="V49" s="48">
        <v>1</v>
      </c>
      <c r="W49" s="46">
        <v>1</v>
      </c>
      <c r="X49" s="46">
        <v>1</v>
      </c>
      <c r="Y49" s="46">
        <v>0</v>
      </c>
      <c r="Z49" s="46">
        <v>7</v>
      </c>
      <c r="AA49" s="46">
        <v>0</v>
      </c>
      <c r="AB49" s="46">
        <v>1</v>
      </c>
      <c r="AC49" s="53" t="s">
        <v>66</v>
      </c>
      <c r="AD49" s="50" t="s">
        <v>41</v>
      </c>
      <c r="AE49" s="55">
        <v>4</v>
      </c>
      <c r="AF49" s="55">
        <v>4</v>
      </c>
      <c r="AG49" s="55">
        <v>4</v>
      </c>
      <c r="AH49" s="55">
        <v>4</v>
      </c>
      <c r="AI49" s="55">
        <v>4</v>
      </c>
      <c r="AJ49" s="55">
        <v>4</v>
      </c>
      <c r="AK49" s="45">
        <f t="shared" si="1"/>
        <v>24</v>
      </c>
      <c r="AL49" s="7"/>
    </row>
    <row r="50" spans="1:38" s="6" customFormat="1" ht="34.5" customHeight="1" x14ac:dyDescent="0.25">
      <c r="A50" s="7"/>
      <c r="B50" s="157">
        <v>8</v>
      </c>
      <c r="C50" s="157">
        <v>0</v>
      </c>
      <c r="D50" s="157">
        <v>2</v>
      </c>
      <c r="E50" s="157">
        <v>0</v>
      </c>
      <c r="F50" s="157">
        <v>3</v>
      </c>
      <c r="G50" s="157">
        <v>0</v>
      </c>
      <c r="H50" s="157">
        <v>4</v>
      </c>
      <c r="I50" s="157">
        <v>0</v>
      </c>
      <c r="J50" s="157">
        <v>8</v>
      </c>
      <c r="K50" s="157">
        <v>1</v>
      </c>
      <c r="L50" s="157">
        <v>0</v>
      </c>
      <c r="M50" s="157">
        <v>1</v>
      </c>
      <c r="N50" s="157">
        <v>5</v>
      </c>
      <c r="O50" s="157">
        <v>9</v>
      </c>
      <c r="P50" s="157">
        <v>3</v>
      </c>
      <c r="Q50" s="157">
        <v>0</v>
      </c>
      <c r="R50" s="157">
        <v>2</v>
      </c>
      <c r="S50" s="157">
        <v>0</v>
      </c>
      <c r="T50" s="157">
        <v>8</v>
      </c>
      <c r="U50" s="157">
        <v>1</v>
      </c>
      <c r="V50" s="160">
        <v>1</v>
      </c>
      <c r="W50" s="157">
        <v>1</v>
      </c>
      <c r="X50" s="157">
        <v>1</v>
      </c>
      <c r="Y50" s="157">
        <v>0</v>
      </c>
      <c r="Z50" s="157">
        <v>8</v>
      </c>
      <c r="AA50" s="157">
        <v>0</v>
      </c>
      <c r="AB50" s="157">
        <v>0</v>
      </c>
      <c r="AC50" s="155" t="s">
        <v>67</v>
      </c>
      <c r="AD50" s="150" t="s">
        <v>36</v>
      </c>
      <c r="AE50" s="147">
        <v>908.6</v>
      </c>
      <c r="AF50" s="147">
        <v>964.1</v>
      </c>
      <c r="AG50" s="147">
        <v>964.1</v>
      </c>
      <c r="AH50" s="147">
        <v>964.1</v>
      </c>
      <c r="AI50" s="147">
        <v>964.1</v>
      </c>
      <c r="AJ50" s="147">
        <v>964.1</v>
      </c>
      <c r="AK50" s="144">
        <f t="shared" si="1"/>
        <v>5729.1</v>
      </c>
      <c r="AL50" s="7"/>
    </row>
    <row r="51" spans="1:38" s="6" customFormat="1" ht="21.75" hidden="1" customHeight="1" x14ac:dyDescent="0.25">
      <c r="A51" s="7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61"/>
      <c r="W51" s="158"/>
      <c r="X51" s="158"/>
      <c r="Y51" s="158"/>
      <c r="Z51" s="158"/>
      <c r="AA51" s="158"/>
      <c r="AB51" s="158"/>
      <c r="AC51" s="156"/>
      <c r="AD51" s="151"/>
      <c r="AE51" s="148"/>
      <c r="AF51" s="148"/>
      <c r="AG51" s="148"/>
      <c r="AH51" s="148"/>
      <c r="AI51" s="148"/>
      <c r="AJ51" s="148"/>
      <c r="AK51" s="145"/>
      <c r="AL51" s="7"/>
    </row>
    <row r="52" spans="1:38" s="6" customFormat="1" ht="1.5" hidden="1" customHeight="1" x14ac:dyDescent="0.25">
      <c r="A52" s="7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62"/>
      <c r="W52" s="159"/>
      <c r="X52" s="159"/>
      <c r="Y52" s="159"/>
      <c r="Z52" s="159"/>
      <c r="AA52" s="159"/>
      <c r="AB52" s="159"/>
      <c r="AC52" s="60"/>
      <c r="AD52" s="152"/>
      <c r="AE52" s="149"/>
      <c r="AF52" s="149"/>
      <c r="AG52" s="149"/>
      <c r="AH52" s="149"/>
      <c r="AI52" s="149"/>
      <c r="AJ52" s="149"/>
      <c r="AK52" s="146"/>
      <c r="AL52" s="7"/>
    </row>
    <row r="53" spans="1:38" s="6" customFormat="1" ht="19.5" customHeight="1" x14ac:dyDescent="0.25">
      <c r="A53" s="7"/>
      <c r="B53" s="46"/>
      <c r="C53" s="46"/>
      <c r="D53" s="46"/>
      <c r="E53" s="47"/>
      <c r="F53" s="47"/>
      <c r="G53" s="47"/>
      <c r="H53" s="47"/>
      <c r="I53" s="47"/>
      <c r="J53" s="46"/>
      <c r="K53" s="46"/>
      <c r="L53" s="46"/>
      <c r="M53" s="46"/>
      <c r="N53" s="46"/>
      <c r="O53" s="46"/>
      <c r="P53" s="46"/>
      <c r="Q53" s="46"/>
      <c r="R53" s="46"/>
      <c r="S53" s="46">
        <v>0</v>
      </c>
      <c r="T53" s="46">
        <v>8</v>
      </c>
      <c r="U53" s="46">
        <v>1</v>
      </c>
      <c r="V53" s="48">
        <v>1</v>
      </c>
      <c r="W53" s="46">
        <v>1</v>
      </c>
      <c r="X53" s="46">
        <v>1</v>
      </c>
      <c r="Y53" s="46">
        <v>0</v>
      </c>
      <c r="Z53" s="46">
        <v>8</v>
      </c>
      <c r="AA53" s="46">
        <v>0</v>
      </c>
      <c r="AB53" s="46">
        <v>0</v>
      </c>
      <c r="AC53" s="58" t="s">
        <v>68</v>
      </c>
      <c r="AD53" s="34" t="s">
        <v>36</v>
      </c>
      <c r="AE53" s="59">
        <v>908.6</v>
      </c>
      <c r="AF53" s="59">
        <v>964.1</v>
      </c>
      <c r="AG53" s="59">
        <v>964.1</v>
      </c>
      <c r="AH53" s="59">
        <v>964.1</v>
      </c>
      <c r="AI53" s="59">
        <v>964.1</v>
      </c>
      <c r="AJ53" s="59">
        <v>964.1</v>
      </c>
      <c r="AK53" s="45">
        <f>AE53+AF53+AG53+AH53+AI53+AJ53</f>
        <v>5729.1</v>
      </c>
      <c r="AL53" s="7"/>
    </row>
    <row r="54" spans="1:38" s="6" customFormat="1" ht="27" customHeight="1" x14ac:dyDescent="0.25">
      <c r="A54" s="7"/>
      <c r="B54" s="46"/>
      <c r="C54" s="46"/>
      <c r="D54" s="46"/>
      <c r="E54" s="47"/>
      <c r="F54" s="47"/>
      <c r="G54" s="47"/>
      <c r="H54" s="47"/>
      <c r="I54" s="47"/>
      <c r="J54" s="46"/>
      <c r="K54" s="46"/>
      <c r="L54" s="46"/>
      <c r="M54" s="46"/>
      <c r="N54" s="46"/>
      <c r="O54" s="46"/>
      <c r="P54" s="46"/>
      <c r="Q54" s="46"/>
      <c r="R54" s="46"/>
      <c r="S54" s="46">
        <v>0</v>
      </c>
      <c r="T54" s="46">
        <v>8</v>
      </c>
      <c r="U54" s="46">
        <v>1</v>
      </c>
      <c r="V54" s="46">
        <v>1</v>
      </c>
      <c r="W54" s="46">
        <v>1</v>
      </c>
      <c r="X54" s="46">
        <v>1</v>
      </c>
      <c r="Y54" s="46">
        <v>0</v>
      </c>
      <c r="Z54" s="46">
        <v>8</v>
      </c>
      <c r="AA54" s="46">
        <v>0</v>
      </c>
      <c r="AB54" s="46">
        <v>1</v>
      </c>
      <c r="AC54" s="53" t="s">
        <v>69</v>
      </c>
      <c r="AD54" s="50" t="s">
        <v>41</v>
      </c>
      <c r="AE54" s="55">
        <v>4000</v>
      </c>
      <c r="AF54" s="55">
        <v>4500</v>
      </c>
      <c r="AG54" s="55">
        <v>5000</v>
      </c>
      <c r="AH54" s="55">
        <v>5500</v>
      </c>
      <c r="AI54" s="55">
        <v>5500</v>
      </c>
      <c r="AJ54" s="55">
        <v>5500</v>
      </c>
      <c r="AK54" s="45">
        <v>30000</v>
      </c>
      <c r="AL54" s="7"/>
    </row>
    <row r="55" spans="1:38" s="6" customFormat="1" ht="38.25" customHeight="1" x14ac:dyDescent="0.25">
      <c r="A55" s="7"/>
      <c r="B55" s="46">
        <v>8</v>
      </c>
      <c r="C55" s="46">
        <v>0</v>
      </c>
      <c r="D55" s="46">
        <v>2</v>
      </c>
      <c r="E55" s="47">
        <v>0</v>
      </c>
      <c r="F55" s="47">
        <v>1</v>
      </c>
      <c r="G55" s="47">
        <v>0</v>
      </c>
      <c r="H55" s="47">
        <v>7</v>
      </c>
      <c r="I55" s="47">
        <v>0</v>
      </c>
      <c r="J55" s="46">
        <v>8</v>
      </c>
      <c r="K55" s="46">
        <v>1</v>
      </c>
      <c r="L55" s="56">
        <v>0</v>
      </c>
      <c r="M55" s="46">
        <v>1</v>
      </c>
      <c r="N55" s="46">
        <v>2</v>
      </c>
      <c r="O55" s="46">
        <v>0</v>
      </c>
      <c r="P55" s="46">
        <v>0</v>
      </c>
      <c r="Q55" s="46">
        <v>3</v>
      </c>
      <c r="R55" s="46">
        <v>0</v>
      </c>
      <c r="S55" s="46">
        <v>0</v>
      </c>
      <c r="T55" s="46">
        <v>8</v>
      </c>
      <c r="U55" s="46">
        <v>1</v>
      </c>
      <c r="V55" s="48">
        <v>1</v>
      </c>
      <c r="W55" s="46">
        <v>1</v>
      </c>
      <c r="X55" s="46">
        <v>1</v>
      </c>
      <c r="Y55" s="46">
        <v>0</v>
      </c>
      <c r="Z55" s="46">
        <v>9</v>
      </c>
      <c r="AA55" s="46">
        <v>0</v>
      </c>
      <c r="AB55" s="46">
        <v>0</v>
      </c>
      <c r="AC55" s="49" t="s">
        <v>70</v>
      </c>
      <c r="AD55" s="34" t="s">
        <v>36</v>
      </c>
      <c r="AE55" s="61">
        <v>3358.5</v>
      </c>
      <c r="AF55" s="61">
        <v>0</v>
      </c>
      <c r="AG55" s="61">
        <v>0</v>
      </c>
      <c r="AH55" s="61">
        <v>0</v>
      </c>
      <c r="AI55" s="61">
        <v>0</v>
      </c>
      <c r="AJ55" s="61">
        <v>0</v>
      </c>
      <c r="AK55" s="51">
        <f>AE55+AF55+AG55+AH55+AI55+AJ55</f>
        <v>3358.5</v>
      </c>
      <c r="AL55" s="7"/>
    </row>
    <row r="56" spans="1:38" s="6" customFormat="1" ht="27.75" customHeight="1" x14ac:dyDescent="0.25">
      <c r="A56" s="7"/>
      <c r="B56" s="46"/>
      <c r="C56" s="46"/>
      <c r="D56" s="46"/>
      <c r="E56" s="47"/>
      <c r="F56" s="47"/>
      <c r="G56" s="47"/>
      <c r="H56" s="47"/>
      <c r="I56" s="47"/>
      <c r="J56" s="46"/>
      <c r="K56" s="46"/>
      <c r="L56" s="46"/>
      <c r="M56" s="46"/>
      <c r="N56" s="46"/>
      <c r="O56" s="46"/>
      <c r="P56" s="46"/>
      <c r="Q56" s="46"/>
      <c r="R56" s="46"/>
      <c r="S56" s="46">
        <v>0</v>
      </c>
      <c r="T56" s="46">
        <v>8</v>
      </c>
      <c r="U56" s="46">
        <v>1</v>
      </c>
      <c r="V56" s="48">
        <v>1</v>
      </c>
      <c r="W56" s="46">
        <v>1</v>
      </c>
      <c r="X56" s="46">
        <v>1</v>
      </c>
      <c r="Y56" s="46">
        <v>0</v>
      </c>
      <c r="Z56" s="46">
        <v>9</v>
      </c>
      <c r="AA56" s="46">
        <v>0</v>
      </c>
      <c r="AB56" s="46">
        <v>1</v>
      </c>
      <c r="AC56" s="53" t="s">
        <v>71</v>
      </c>
      <c r="AD56" s="50" t="s">
        <v>43</v>
      </c>
      <c r="AE56" s="32">
        <v>100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51"/>
      <c r="AL56" s="7"/>
    </row>
    <row r="57" spans="1:38" s="6" customFormat="1" ht="24" hidden="1" x14ac:dyDescent="0.25">
      <c r="A57" s="7"/>
      <c r="B57" s="46">
        <v>6</v>
      </c>
      <c r="C57" s="46">
        <v>0</v>
      </c>
      <c r="D57" s="46">
        <v>2</v>
      </c>
      <c r="E57" s="47">
        <v>0</v>
      </c>
      <c r="F57" s="47">
        <v>1</v>
      </c>
      <c r="G57" s="47">
        <v>1</v>
      </c>
      <c r="H57" s="47">
        <v>3</v>
      </c>
      <c r="I57" s="47">
        <v>0</v>
      </c>
      <c r="J57" s="46">
        <v>8</v>
      </c>
      <c r="K57" s="46">
        <v>1</v>
      </c>
      <c r="L57" s="46">
        <v>0</v>
      </c>
      <c r="M57" s="46">
        <v>1</v>
      </c>
      <c r="N57" s="46">
        <v>4</v>
      </c>
      <c r="O57" s="46">
        <v>0</v>
      </c>
      <c r="P57" s="46">
        <v>0</v>
      </c>
      <c r="Q57" s="46">
        <v>3</v>
      </c>
      <c r="R57" s="46" t="s">
        <v>72</v>
      </c>
      <c r="S57" s="46">
        <v>0</v>
      </c>
      <c r="T57" s="46">
        <v>8</v>
      </c>
      <c r="U57" s="46">
        <v>1</v>
      </c>
      <c r="V57" s="48">
        <v>0</v>
      </c>
      <c r="W57" s="46">
        <v>1</v>
      </c>
      <c r="X57" s="46">
        <v>1</v>
      </c>
      <c r="Y57" s="46">
        <v>1</v>
      </c>
      <c r="Z57" s="46">
        <v>1</v>
      </c>
      <c r="AA57" s="46">
        <v>0</v>
      </c>
      <c r="AB57" s="46">
        <v>0</v>
      </c>
      <c r="AC57" s="49" t="s">
        <v>73</v>
      </c>
      <c r="AD57" s="50" t="s">
        <v>74</v>
      </c>
      <c r="AE57" s="61">
        <v>0</v>
      </c>
      <c r="AF57" s="61">
        <v>0</v>
      </c>
      <c r="AG57" s="61">
        <v>0</v>
      </c>
      <c r="AH57" s="61">
        <v>0</v>
      </c>
      <c r="AI57" s="61">
        <v>0</v>
      </c>
      <c r="AJ57" s="61">
        <v>0</v>
      </c>
      <c r="AK57" s="51">
        <f>AE57+AF57+AG57+AH57+AI57+AJ57</f>
        <v>0</v>
      </c>
      <c r="AL57" s="7"/>
    </row>
    <row r="58" spans="1:38" s="6" customFormat="1" ht="24" hidden="1" x14ac:dyDescent="0.25">
      <c r="A58" s="7"/>
      <c r="B58" s="46"/>
      <c r="C58" s="46"/>
      <c r="D58" s="46"/>
      <c r="E58" s="47"/>
      <c r="F58" s="47"/>
      <c r="G58" s="47"/>
      <c r="H58" s="47"/>
      <c r="I58" s="47"/>
      <c r="J58" s="46"/>
      <c r="K58" s="46"/>
      <c r="L58" s="46"/>
      <c r="M58" s="46"/>
      <c r="N58" s="46"/>
      <c r="O58" s="46"/>
      <c r="P58" s="46"/>
      <c r="Q58" s="46"/>
      <c r="R58" s="46"/>
      <c r="S58" s="46">
        <v>0</v>
      </c>
      <c r="T58" s="46">
        <v>8</v>
      </c>
      <c r="U58" s="46">
        <v>1</v>
      </c>
      <c r="V58" s="48">
        <v>0</v>
      </c>
      <c r="W58" s="46">
        <v>1</v>
      </c>
      <c r="X58" s="46">
        <v>1</v>
      </c>
      <c r="Y58" s="46">
        <v>1</v>
      </c>
      <c r="Z58" s="46">
        <v>1</v>
      </c>
      <c r="AA58" s="46">
        <v>0</v>
      </c>
      <c r="AB58" s="46">
        <v>0</v>
      </c>
      <c r="AC58" s="53" t="s">
        <v>75</v>
      </c>
      <c r="AD58" s="50" t="s">
        <v>41</v>
      </c>
      <c r="AE58" s="32">
        <v>3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51">
        <f>AE58+AF58+AG58+AH58+AI58+AJ58</f>
        <v>3</v>
      </c>
      <c r="AL58" s="7"/>
    </row>
    <row r="59" spans="1:38" s="6" customFormat="1" ht="0.75" customHeight="1" x14ac:dyDescent="0.25">
      <c r="A59" s="7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L59" s="7"/>
    </row>
    <row r="60" spans="1:38" s="6" customFormat="1" ht="37.5" customHeight="1" x14ac:dyDescent="0.25">
      <c r="A60" s="7"/>
      <c r="B60" s="46"/>
      <c r="C60" s="46"/>
      <c r="D60" s="46"/>
      <c r="E60" s="47"/>
      <c r="F60" s="47"/>
      <c r="G60" s="47"/>
      <c r="H60" s="47"/>
      <c r="I60" s="47"/>
      <c r="J60" s="46"/>
      <c r="K60" s="46"/>
      <c r="L60" s="46"/>
      <c r="M60" s="46"/>
      <c r="N60" s="46"/>
      <c r="O60" s="46"/>
      <c r="P60" s="46"/>
      <c r="Q60" s="46"/>
      <c r="R60" s="46"/>
      <c r="S60" s="46">
        <v>0</v>
      </c>
      <c r="T60" s="46">
        <v>8</v>
      </c>
      <c r="U60" s="46">
        <v>1</v>
      </c>
      <c r="V60" s="48">
        <v>2</v>
      </c>
      <c r="W60" s="46">
        <v>2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9" t="s">
        <v>76</v>
      </c>
      <c r="AD60" s="34" t="s">
        <v>36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51">
        <v>0</v>
      </c>
      <c r="AL60" s="7"/>
    </row>
    <row r="61" spans="1:38" s="6" customFormat="1" ht="39" customHeight="1" x14ac:dyDescent="0.25">
      <c r="A61" s="7"/>
      <c r="B61" s="46"/>
      <c r="C61" s="46"/>
      <c r="D61" s="46"/>
      <c r="E61" s="47"/>
      <c r="F61" s="47"/>
      <c r="G61" s="47"/>
      <c r="H61" s="47"/>
      <c r="I61" s="47"/>
      <c r="J61" s="46"/>
      <c r="K61" s="46"/>
      <c r="L61" s="46"/>
      <c r="M61" s="46"/>
      <c r="N61" s="46"/>
      <c r="O61" s="46"/>
      <c r="P61" s="46"/>
      <c r="Q61" s="46"/>
      <c r="R61" s="46"/>
      <c r="S61" s="46">
        <v>0</v>
      </c>
      <c r="T61" s="46">
        <v>8</v>
      </c>
      <c r="U61" s="46">
        <v>1</v>
      </c>
      <c r="V61" s="48">
        <v>2</v>
      </c>
      <c r="W61" s="46">
        <v>2</v>
      </c>
      <c r="X61" s="46">
        <v>0</v>
      </c>
      <c r="Y61" s="46">
        <v>0</v>
      </c>
      <c r="Z61" s="46">
        <v>0</v>
      </c>
      <c r="AA61" s="46">
        <v>0</v>
      </c>
      <c r="AB61" s="46">
        <v>1</v>
      </c>
      <c r="AC61" s="53" t="s">
        <v>77</v>
      </c>
      <c r="AD61" s="50" t="s">
        <v>41</v>
      </c>
      <c r="AE61" s="32">
        <v>1</v>
      </c>
      <c r="AF61" s="32">
        <v>1</v>
      </c>
      <c r="AG61" s="32">
        <v>1</v>
      </c>
      <c r="AH61" s="32">
        <v>1</v>
      </c>
      <c r="AI61" s="32">
        <v>1</v>
      </c>
      <c r="AJ61" s="32">
        <v>1</v>
      </c>
      <c r="AK61" s="51">
        <f>AE61+AF61+AG61+AH61+AI61+AJ61</f>
        <v>6</v>
      </c>
      <c r="AL61" s="7"/>
    </row>
    <row r="62" spans="1:38" s="6" customFormat="1" ht="48.75" customHeight="1" x14ac:dyDescent="0.25">
      <c r="A62" s="7"/>
      <c r="B62" s="46"/>
      <c r="C62" s="46"/>
      <c r="D62" s="46"/>
      <c r="E62" s="47"/>
      <c r="F62" s="47"/>
      <c r="G62" s="47"/>
      <c r="H62" s="47"/>
      <c r="I62" s="47"/>
      <c r="J62" s="46"/>
      <c r="K62" s="46"/>
      <c r="L62" s="46"/>
      <c r="M62" s="46"/>
      <c r="N62" s="46"/>
      <c r="O62" s="46"/>
      <c r="P62" s="46"/>
      <c r="Q62" s="46"/>
      <c r="R62" s="46"/>
      <c r="S62" s="46">
        <v>0</v>
      </c>
      <c r="T62" s="46">
        <v>8</v>
      </c>
      <c r="U62" s="46">
        <v>1</v>
      </c>
      <c r="V62" s="48">
        <v>2</v>
      </c>
      <c r="W62" s="46">
        <v>2</v>
      </c>
      <c r="X62" s="46">
        <v>0</v>
      </c>
      <c r="Y62" s="46">
        <v>0</v>
      </c>
      <c r="Z62" s="46">
        <v>0</v>
      </c>
      <c r="AA62" s="46">
        <v>0</v>
      </c>
      <c r="AB62" s="46">
        <v>2</v>
      </c>
      <c r="AC62" s="53" t="s">
        <v>78</v>
      </c>
      <c r="AD62" s="50" t="s">
        <v>43</v>
      </c>
      <c r="AE62" s="32">
        <v>100</v>
      </c>
      <c r="AF62" s="32">
        <v>100</v>
      </c>
      <c r="AG62" s="32">
        <v>100</v>
      </c>
      <c r="AH62" s="32">
        <v>100</v>
      </c>
      <c r="AI62" s="32">
        <v>100</v>
      </c>
      <c r="AJ62" s="32">
        <v>100</v>
      </c>
      <c r="AK62" s="51"/>
      <c r="AL62" s="7"/>
    </row>
    <row r="63" spans="1:38" s="6" customFormat="1" ht="39.75" customHeight="1" x14ac:dyDescent="0.25">
      <c r="A63" s="7"/>
      <c r="B63" s="46"/>
      <c r="C63" s="46"/>
      <c r="D63" s="46"/>
      <c r="E63" s="47"/>
      <c r="F63" s="47"/>
      <c r="G63" s="47"/>
      <c r="H63" s="47"/>
      <c r="I63" s="47"/>
      <c r="J63" s="46"/>
      <c r="K63" s="46"/>
      <c r="L63" s="46"/>
      <c r="M63" s="46"/>
      <c r="N63" s="46"/>
      <c r="O63" s="46"/>
      <c r="P63" s="46"/>
      <c r="Q63" s="46"/>
      <c r="R63" s="46"/>
      <c r="S63" s="46">
        <v>0</v>
      </c>
      <c r="T63" s="46">
        <v>8</v>
      </c>
      <c r="U63" s="46">
        <v>1</v>
      </c>
      <c r="V63" s="48">
        <v>2</v>
      </c>
      <c r="W63" s="46">
        <v>2</v>
      </c>
      <c r="X63" s="46">
        <v>2</v>
      </c>
      <c r="Y63" s="46">
        <v>0</v>
      </c>
      <c r="Z63" s="46">
        <v>1</v>
      </c>
      <c r="AA63" s="46">
        <v>0</v>
      </c>
      <c r="AB63" s="46">
        <v>0</v>
      </c>
      <c r="AC63" s="49" t="s">
        <v>79</v>
      </c>
      <c r="AD63" s="34" t="s">
        <v>53</v>
      </c>
      <c r="AE63" s="32">
        <v>1</v>
      </c>
      <c r="AF63" s="32">
        <v>1</v>
      </c>
      <c r="AG63" s="32">
        <v>1</v>
      </c>
      <c r="AH63" s="32">
        <v>1</v>
      </c>
      <c r="AI63" s="32">
        <v>1</v>
      </c>
      <c r="AJ63" s="32">
        <v>1</v>
      </c>
      <c r="AK63" s="51"/>
      <c r="AL63" s="7"/>
    </row>
    <row r="64" spans="1:38" s="6" customFormat="1" ht="24.75" customHeight="1" x14ac:dyDescent="0.25">
      <c r="A64" s="7"/>
      <c r="B64" s="46"/>
      <c r="C64" s="46"/>
      <c r="D64" s="46"/>
      <c r="E64" s="47"/>
      <c r="F64" s="47"/>
      <c r="G64" s="47"/>
      <c r="H64" s="47"/>
      <c r="I64" s="47"/>
      <c r="J64" s="46"/>
      <c r="K64" s="46"/>
      <c r="L64" s="46"/>
      <c r="M64" s="46"/>
      <c r="N64" s="46"/>
      <c r="O64" s="46"/>
      <c r="P64" s="46"/>
      <c r="Q64" s="46"/>
      <c r="R64" s="46"/>
      <c r="S64" s="46">
        <v>0</v>
      </c>
      <c r="T64" s="46">
        <v>8</v>
      </c>
      <c r="U64" s="46">
        <v>1</v>
      </c>
      <c r="V64" s="48">
        <v>2</v>
      </c>
      <c r="W64" s="46">
        <v>2</v>
      </c>
      <c r="X64" s="46">
        <v>2</v>
      </c>
      <c r="Y64" s="46">
        <v>0</v>
      </c>
      <c r="Z64" s="46">
        <v>1</v>
      </c>
      <c r="AA64" s="46">
        <v>0</v>
      </c>
      <c r="AB64" s="46">
        <v>1</v>
      </c>
      <c r="AC64" s="53" t="s">
        <v>80</v>
      </c>
      <c r="AD64" s="50" t="s">
        <v>41</v>
      </c>
      <c r="AE64" s="32">
        <v>1</v>
      </c>
      <c r="AF64" s="32">
        <v>1</v>
      </c>
      <c r="AG64" s="32">
        <v>1</v>
      </c>
      <c r="AH64" s="32">
        <v>1</v>
      </c>
      <c r="AI64" s="32">
        <v>1</v>
      </c>
      <c r="AJ64" s="32">
        <v>1</v>
      </c>
      <c r="AK64" s="51">
        <f>AE64+AF64+AG64+AH64+AI64+AJ64</f>
        <v>6</v>
      </c>
      <c r="AL64" s="7"/>
    </row>
    <row r="65" spans="1:38" s="6" customFormat="1" ht="51" customHeight="1" x14ac:dyDescent="0.25">
      <c r="A65" s="7"/>
      <c r="B65" s="46"/>
      <c r="C65" s="46"/>
      <c r="D65" s="46"/>
      <c r="E65" s="47"/>
      <c r="F65" s="47"/>
      <c r="G65" s="47"/>
      <c r="H65" s="47"/>
      <c r="I65" s="47"/>
      <c r="J65" s="46"/>
      <c r="K65" s="46"/>
      <c r="L65" s="46"/>
      <c r="M65" s="46"/>
      <c r="N65" s="46"/>
      <c r="O65" s="46"/>
      <c r="P65" s="46"/>
      <c r="Q65" s="46"/>
      <c r="R65" s="46"/>
      <c r="S65" s="46">
        <v>0</v>
      </c>
      <c r="T65" s="46">
        <v>8</v>
      </c>
      <c r="U65" s="46">
        <v>1</v>
      </c>
      <c r="V65" s="48">
        <v>2</v>
      </c>
      <c r="W65" s="46">
        <v>2</v>
      </c>
      <c r="X65" s="46">
        <v>2</v>
      </c>
      <c r="Y65" s="46">
        <v>0</v>
      </c>
      <c r="Z65" s="46">
        <v>2</v>
      </c>
      <c r="AA65" s="46">
        <v>0</v>
      </c>
      <c r="AB65" s="46">
        <v>0</v>
      </c>
      <c r="AC65" s="53" t="s">
        <v>81</v>
      </c>
      <c r="AD65" s="50" t="s">
        <v>53</v>
      </c>
      <c r="AE65" s="32">
        <v>1</v>
      </c>
      <c r="AF65" s="32">
        <v>1</v>
      </c>
      <c r="AG65" s="32">
        <v>1</v>
      </c>
      <c r="AH65" s="32">
        <v>1</v>
      </c>
      <c r="AI65" s="32">
        <v>1</v>
      </c>
      <c r="AJ65" s="32">
        <v>1</v>
      </c>
      <c r="AK65" s="51"/>
      <c r="AL65" s="7"/>
    </row>
    <row r="66" spans="1:38" s="6" customFormat="1" ht="60" customHeight="1" x14ac:dyDescent="0.25">
      <c r="A66" s="7"/>
      <c r="B66" s="46"/>
      <c r="C66" s="46"/>
      <c r="D66" s="46"/>
      <c r="E66" s="47"/>
      <c r="F66" s="47"/>
      <c r="G66" s="47"/>
      <c r="H66" s="47"/>
      <c r="I66" s="47"/>
      <c r="J66" s="46"/>
      <c r="K66" s="46"/>
      <c r="L66" s="46"/>
      <c r="M66" s="46"/>
      <c r="N66" s="46"/>
      <c r="O66" s="46"/>
      <c r="P66" s="46"/>
      <c r="Q66" s="46"/>
      <c r="R66" s="46"/>
      <c r="S66" s="46">
        <v>0</v>
      </c>
      <c r="T66" s="46">
        <v>8</v>
      </c>
      <c r="U66" s="46">
        <v>1</v>
      </c>
      <c r="V66" s="48">
        <v>2</v>
      </c>
      <c r="W66" s="46">
        <v>2</v>
      </c>
      <c r="X66" s="46">
        <v>2</v>
      </c>
      <c r="Y66" s="46">
        <v>0</v>
      </c>
      <c r="Z66" s="46">
        <v>2</v>
      </c>
      <c r="AA66" s="46">
        <v>0</v>
      </c>
      <c r="AB66" s="46">
        <v>1</v>
      </c>
      <c r="AC66" s="53" t="s">
        <v>82</v>
      </c>
      <c r="AD66" s="50" t="s">
        <v>43</v>
      </c>
      <c r="AE66" s="32">
        <v>100</v>
      </c>
      <c r="AF66" s="32">
        <v>100</v>
      </c>
      <c r="AG66" s="32">
        <v>100</v>
      </c>
      <c r="AH66" s="32">
        <v>100</v>
      </c>
      <c r="AI66" s="32">
        <v>100</v>
      </c>
      <c r="AJ66" s="32">
        <v>100</v>
      </c>
      <c r="AK66" s="51"/>
      <c r="AL66" s="7"/>
    </row>
    <row r="67" spans="1:38" s="6" customFormat="1" ht="27" customHeight="1" x14ac:dyDescent="0.25">
      <c r="A67" s="7"/>
      <c r="B67" s="46"/>
      <c r="C67" s="46"/>
      <c r="D67" s="46"/>
      <c r="E67" s="47"/>
      <c r="F67" s="47"/>
      <c r="G67" s="47"/>
      <c r="H67" s="47"/>
      <c r="I67" s="47"/>
      <c r="J67" s="46"/>
      <c r="K67" s="46"/>
      <c r="L67" s="46"/>
      <c r="M67" s="46"/>
      <c r="N67" s="46"/>
      <c r="O67" s="46"/>
      <c r="P67" s="46"/>
      <c r="Q67" s="46"/>
      <c r="R67" s="46"/>
      <c r="S67" s="46">
        <v>0</v>
      </c>
      <c r="T67" s="46">
        <v>8</v>
      </c>
      <c r="U67" s="46">
        <v>1</v>
      </c>
      <c r="V67" s="48">
        <v>2</v>
      </c>
      <c r="W67" s="46">
        <v>3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9" t="s">
        <v>83</v>
      </c>
      <c r="AD67" s="50" t="s">
        <v>84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51">
        <v>0</v>
      </c>
      <c r="AL67" s="7"/>
    </row>
    <row r="68" spans="1:38" s="6" customFormat="1" ht="40.5" customHeight="1" x14ac:dyDescent="0.25">
      <c r="A68" s="7"/>
      <c r="B68" s="46"/>
      <c r="C68" s="46"/>
      <c r="D68" s="46"/>
      <c r="E68" s="47"/>
      <c r="F68" s="47"/>
      <c r="G68" s="47"/>
      <c r="H68" s="47"/>
      <c r="I68" s="47"/>
      <c r="J68" s="46"/>
      <c r="K68" s="46"/>
      <c r="L68" s="46"/>
      <c r="M68" s="46"/>
      <c r="N68" s="46"/>
      <c r="O68" s="46"/>
      <c r="P68" s="46"/>
      <c r="Q68" s="46"/>
      <c r="R68" s="46"/>
      <c r="S68" s="46">
        <v>0</v>
      </c>
      <c r="T68" s="46">
        <v>8</v>
      </c>
      <c r="U68" s="46">
        <v>1</v>
      </c>
      <c r="V68" s="48">
        <v>2</v>
      </c>
      <c r="W68" s="46">
        <v>3</v>
      </c>
      <c r="X68" s="46">
        <v>0</v>
      </c>
      <c r="Y68" s="46">
        <v>0</v>
      </c>
      <c r="Z68" s="46">
        <v>0</v>
      </c>
      <c r="AA68" s="46">
        <v>0</v>
      </c>
      <c r="AB68" s="46">
        <v>1</v>
      </c>
      <c r="AC68" s="53" t="s">
        <v>85</v>
      </c>
      <c r="AD68" s="50" t="s">
        <v>43</v>
      </c>
      <c r="AE68" s="32">
        <v>30</v>
      </c>
      <c r="AF68" s="32">
        <v>30</v>
      </c>
      <c r="AG68" s="32">
        <v>35</v>
      </c>
      <c r="AH68" s="32">
        <v>40</v>
      </c>
      <c r="AI68" s="32">
        <v>40</v>
      </c>
      <c r="AJ68" s="32">
        <v>40</v>
      </c>
      <c r="AK68" s="51"/>
      <c r="AL68" s="7"/>
    </row>
    <row r="69" spans="1:38" s="6" customFormat="1" ht="29.25" customHeight="1" x14ac:dyDescent="0.25">
      <c r="A69" s="7"/>
      <c r="B69" s="46"/>
      <c r="C69" s="46"/>
      <c r="D69" s="46"/>
      <c r="E69" s="47"/>
      <c r="F69" s="47"/>
      <c r="G69" s="47"/>
      <c r="H69" s="47"/>
      <c r="I69" s="47"/>
      <c r="J69" s="46"/>
      <c r="K69" s="46"/>
      <c r="L69" s="46"/>
      <c r="M69" s="46"/>
      <c r="N69" s="46"/>
      <c r="O69" s="46"/>
      <c r="P69" s="46"/>
      <c r="Q69" s="46"/>
      <c r="R69" s="46"/>
      <c r="S69" s="46">
        <v>0</v>
      </c>
      <c r="T69" s="46">
        <v>8</v>
      </c>
      <c r="U69" s="46">
        <v>1</v>
      </c>
      <c r="V69" s="48">
        <v>2</v>
      </c>
      <c r="W69" s="46">
        <v>3</v>
      </c>
      <c r="X69" s="46">
        <v>0</v>
      </c>
      <c r="Y69" s="46">
        <v>0</v>
      </c>
      <c r="Z69" s="46">
        <v>0</v>
      </c>
      <c r="AA69" s="46">
        <v>0</v>
      </c>
      <c r="AB69" s="46">
        <v>2</v>
      </c>
      <c r="AC69" s="53" t="s">
        <v>86</v>
      </c>
      <c r="AD69" s="50" t="s">
        <v>43</v>
      </c>
      <c r="AE69" s="32">
        <v>24</v>
      </c>
      <c r="AF69" s="32">
        <v>0</v>
      </c>
      <c r="AG69" s="32">
        <v>0</v>
      </c>
      <c r="AH69" s="32">
        <v>0</v>
      </c>
      <c r="AI69" s="32">
        <v>0</v>
      </c>
      <c r="AJ69" s="32">
        <v>30</v>
      </c>
      <c r="AK69" s="51"/>
      <c r="AL69" s="7"/>
    </row>
    <row r="70" spans="1:38" s="6" customFormat="1" ht="26.25" customHeight="1" x14ac:dyDescent="0.25">
      <c r="A70" s="7"/>
      <c r="B70" s="46"/>
      <c r="C70" s="46"/>
      <c r="D70" s="46"/>
      <c r="E70" s="47"/>
      <c r="F70" s="47"/>
      <c r="G70" s="47"/>
      <c r="H70" s="47"/>
      <c r="I70" s="47"/>
      <c r="J70" s="46"/>
      <c r="K70" s="46"/>
      <c r="L70" s="46"/>
      <c r="M70" s="46"/>
      <c r="N70" s="46"/>
      <c r="O70" s="46"/>
      <c r="P70" s="46"/>
      <c r="Q70" s="46"/>
      <c r="R70" s="46"/>
      <c r="S70" s="46">
        <v>0</v>
      </c>
      <c r="T70" s="46">
        <v>8</v>
      </c>
      <c r="U70" s="46">
        <v>1</v>
      </c>
      <c r="V70" s="48">
        <v>2</v>
      </c>
      <c r="W70" s="46">
        <v>3</v>
      </c>
      <c r="X70" s="46">
        <v>0</v>
      </c>
      <c r="Y70" s="46">
        <v>0</v>
      </c>
      <c r="Z70" s="46">
        <v>0</v>
      </c>
      <c r="AA70" s="46">
        <v>0</v>
      </c>
      <c r="AB70" s="46">
        <v>3</v>
      </c>
      <c r="AC70" s="53" t="s">
        <v>87</v>
      </c>
      <c r="AD70" s="50" t="s">
        <v>43</v>
      </c>
      <c r="AE70" s="32">
        <v>20</v>
      </c>
      <c r="AF70" s="32">
        <v>23</v>
      </c>
      <c r="AG70" s="32">
        <v>35</v>
      </c>
      <c r="AH70" s="32">
        <v>39</v>
      </c>
      <c r="AI70" s="32">
        <v>41</v>
      </c>
      <c r="AJ70" s="32">
        <v>45</v>
      </c>
      <c r="AK70" s="51"/>
      <c r="AL70" s="7"/>
    </row>
    <row r="71" spans="1:38" s="6" customFormat="1" ht="50.25" customHeight="1" x14ac:dyDescent="0.25">
      <c r="A71" s="7"/>
      <c r="B71" s="46"/>
      <c r="C71" s="46"/>
      <c r="D71" s="46"/>
      <c r="E71" s="47"/>
      <c r="F71" s="47"/>
      <c r="G71" s="47"/>
      <c r="H71" s="47"/>
      <c r="I71" s="47"/>
      <c r="J71" s="46"/>
      <c r="K71" s="46"/>
      <c r="L71" s="46"/>
      <c r="M71" s="46"/>
      <c r="N71" s="46"/>
      <c r="O71" s="46"/>
      <c r="P71" s="46"/>
      <c r="Q71" s="46"/>
      <c r="R71" s="46"/>
      <c r="S71" s="46">
        <v>0</v>
      </c>
      <c r="T71" s="46">
        <v>8</v>
      </c>
      <c r="U71" s="46">
        <v>1</v>
      </c>
      <c r="V71" s="46">
        <v>2</v>
      </c>
      <c r="W71" s="46">
        <v>3</v>
      </c>
      <c r="X71" s="46">
        <v>3</v>
      </c>
      <c r="Y71" s="46">
        <v>0</v>
      </c>
      <c r="Z71" s="46">
        <v>1</v>
      </c>
      <c r="AA71" s="46">
        <v>0</v>
      </c>
      <c r="AB71" s="46">
        <v>0</v>
      </c>
      <c r="AC71" s="49" t="s">
        <v>88</v>
      </c>
      <c r="AD71" s="50" t="s">
        <v>53</v>
      </c>
      <c r="AE71" s="32">
        <v>1</v>
      </c>
      <c r="AF71" s="32">
        <v>1</v>
      </c>
      <c r="AG71" s="32">
        <v>1</v>
      </c>
      <c r="AH71" s="32">
        <v>1</v>
      </c>
      <c r="AI71" s="32">
        <v>1</v>
      </c>
      <c r="AJ71" s="32">
        <v>1</v>
      </c>
      <c r="AK71" s="51"/>
      <c r="AL71" s="7"/>
    </row>
    <row r="72" spans="1:38" s="6" customFormat="1" ht="27" customHeight="1" x14ac:dyDescent="0.25">
      <c r="A72" s="7"/>
      <c r="B72" s="46"/>
      <c r="C72" s="46"/>
      <c r="D72" s="46"/>
      <c r="E72" s="47"/>
      <c r="F72" s="47"/>
      <c r="G72" s="47"/>
      <c r="H72" s="47"/>
      <c r="I72" s="47"/>
      <c r="J72" s="46"/>
      <c r="K72" s="46"/>
      <c r="L72" s="46"/>
      <c r="M72" s="46"/>
      <c r="N72" s="46"/>
      <c r="O72" s="46"/>
      <c r="P72" s="46"/>
      <c r="Q72" s="46"/>
      <c r="R72" s="46"/>
      <c r="S72" s="46">
        <v>0</v>
      </c>
      <c r="T72" s="46">
        <v>8</v>
      </c>
      <c r="U72" s="46">
        <v>1</v>
      </c>
      <c r="V72" s="46"/>
      <c r="W72" s="46">
        <v>3</v>
      </c>
      <c r="X72" s="46">
        <v>3</v>
      </c>
      <c r="Y72" s="46">
        <v>0</v>
      </c>
      <c r="Z72" s="46">
        <v>1</v>
      </c>
      <c r="AA72" s="46">
        <v>0</v>
      </c>
      <c r="AB72" s="46">
        <v>1</v>
      </c>
      <c r="AC72" s="53" t="s">
        <v>89</v>
      </c>
      <c r="AD72" s="50" t="s">
        <v>41</v>
      </c>
      <c r="AE72" s="32">
        <v>500</v>
      </c>
      <c r="AF72" s="32">
        <v>500</v>
      </c>
      <c r="AG72" s="32">
        <v>550</v>
      </c>
      <c r="AH72" s="32">
        <v>550</v>
      </c>
      <c r="AI72" s="32">
        <v>600</v>
      </c>
      <c r="AJ72" s="32">
        <v>600</v>
      </c>
      <c r="AK72" s="51">
        <f>AE72+AF72+AG72+AH72+AI72+AJ72</f>
        <v>3300</v>
      </c>
      <c r="AL72" s="7"/>
    </row>
    <row r="73" spans="1:38" s="6" customFormat="1" ht="74.25" customHeight="1" x14ac:dyDescent="0.25">
      <c r="A73" s="7"/>
      <c r="B73" s="46"/>
      <c r="C73" s="46"/>
      <c r="D73" s="46"/>
      <c r="E73" s="47"/>
      <c r="F73" s="47"/>
      <c r="G73" s="47"/>
      <c r="H73" s="47"/>
      <c r="I73" s="47"/>
      <c r="J73" s="46"/>
      <c r="K73" s="46"/>
      <c r="L73" s="46"/>
      <c r="M73" s="46"/>
      <c r="N73" s="46"/>
      <c r="O73" s="46"/>
      <c r="P73" s="46"/>
      <c r="Q73" s="46"/>
      <c r="R73" s="46"/>
      <c r="S73" s="46">
        <v>0</v>
      </c>
      <c r="T73" s="46">
        <v>8</v>
      </c>
      <c r="U73" s="46">
        <v>1</v>
      </c>
      <c r="V73" s="46">
        <v>2</v>
      </c>
      <c r="W73" s="46">
        <v>3</v>
      </c>
      <c r="X73" s="46">
        <v>3</v>
      </c>
      <c r="Y73" s="46">
        <v>0</v>
      </c>
      <c r="Z73" s="46">
        <v>2</v>
      </c>
      <c r="AA73" s="46">
        <v>0</v>
      </c>
      <c r="AB73" s="46">
        <v>0</v>
      </c>
      <c r="AC73" s="49" t="s">
        <v>90</v>
      </c>
      <c r="AD73" s="50" t="s">
        <v>53</v>
      </c>
      <c r="AE73" s="32">
        <v>1</v>
      </c>
      <c r="AF73" s="32">
        <v>1</v>
      </c>
      <c r="AG73" s="32">
        <v>1</v>
      </c>
      <c r="AH73" s="32">
        <v>1</v>
      </c>
      <c r="AI73" s="32">
        <v>1</v>
      </c>
      <c r="AJ73" s="32">
        <v>1</v>
      </c>
      <c r="AK73" s="51"/>
      <c r="AL73" s="7"/>
    </row>
    <row r="74" spans="1:38" s="6" customFormat="1" ht="71.25" customHeight="1" x14ac:dyDescent="0.25">
      <c r="A74" s="7"/>
      <c r="B74" s="46"/>
      <c r="C74" s="46"/>
      <c r="D74" s="46"/>
      <c r="E74" s="47"/>
      <c r="F74" s="47"/>
      <c r="G74" s="47"/>
      <c r="H74" s="47"/>
      <c r="I74" s="47"/>
      <c r="J74" s="46"/>
      <c r="K74" s="46"/>
      <c r="L74" s="46"/>
      <c r="M74" s="46"/>
      <c r="N74" s="46"/>
      <c r="O74" s="46"/>
      <c r="P74" s="46"/>
      <c r="Q74" s="46"/>
      <c r="R74" s="46"/>
      <c r="S74" s="46">
        <v>0</v>
      </c>
      <c r="T74" s="46">
        <v>8</v>
      </c>
      <c r="U74" s="46">
        <v>1</v>
      </c>
      <c r="V74" s="46">
        <v>2</v>
      </c>
      <c r="W74" s="46">
        <v>3</v>
      </c>
      <c r="X74" s="46">
        <v>3</v>
      </c>
      <c r="Y74" s="46">
        <v>0</v>
      </c>
      <c r="Z74" s="46">
        <v>2</v>
      </c>
      <c r="AA74" s="46">
        <v>0</v>
      </c>
      <c r="AB74" s="46">
        <v>1</v>
      </c>
      <c r="AC74" s="53" t="s">
        <v>91</v>
      </c>
      <c r="AD74" s="50" t="s">
        <v>41</v>
      </c>
      <c r="AE74" s="32">
        <v>6</v>
      </c>
      <c r="AF74" s="32">
        <v>6</v>
      </c>
      <c r="AG74" s="32">
        <v>7</v>
      </c>
      <c r="AH74" s="32">
        <v>7</v>
      </c>
      <c r="AI74" s="32">
        <v>8</v>
      </c>
      <c r="AJ74" s="32">
        <v>8</v>
      </c>
      <c r="AK74" s="51">
        <f>AE74+AF74+AG74+AH74+AI74+AJ74</f>
        <v>42</v>
      </c>
      <c r="AL74" s="7"/>
    </row>
    <row r="75" spans="1:38" s="6" customFormat="1" ht="73.5" customHeight="1" x14ac:dyDescent="0.25">
      <c r="A75" s="7"/>
      <c r="B75" s="46"/>
      <c r="C75" s="46"/>
      <c r="D75" s="46"/>
      <c r="E75" s="47"/>
      <c r="F75" s="47"/>
      <c r="G75" s="47"/>
      <c r="H75" s="47"/>
      <c r="I75" s="47"/>
      <c r="J75" s="46"/>
      <c r="K75" s="46"/>
      <c r="L75" s="46"/>
      <c r="M75" s="46"/>
      <c r="N75" s="46"/>
      <c r="O75" s="46"/>
      <c r="P75" s="46"/>
      <c r="Q75" s="46"/>
      <c r="R75" s="46"/>
      <c r="S75" s="46">
        <v>0</v>
      </c>
      <c r="T75" s="46">
        <v>8</v>
      </c>
      <c r="U75" s="46">
        <v>1</v>
      </c>
      <c r="V75" s="46">
        <v>2</v>
      </c>
      <c r="W75" s="46">
        <v>3</v>
      </c>
      <c r="X75" s="46">
        <v>3</v>
      </c>
      <c r="Y75" s="46">
        <v>0</v>
      </c>
      <c r="Z75" s="46">
        <v>2</v>
      </c>
      <c r="AA75" s="46">
        <v>0</v>
      </c>
      <c r="AB75" s="46">
        <v>0</v>
      </c>
      <c r="AC75" s="49" t="s">
        <v>92</v>
      </c>
      <c r="AD75" s="50" t="s">
        <v>53</v>
      </c>
      <c r="AE75" s="32">
        <v>1</v>
      </c>
      <c r="AF75" s="32">
        <v>1</v>
      </c>
      <c r="AG75" s="32">
        <v>1</v>
      </c>
      <c r="AH75" s="32">
        <v>1</v>
      </c>
      <c r="AI75" s="32">
        <v>1</v>
      </c>
      <c r="AJ75" s="32">
        <v>1</v>
      </c>
      <c r="AK75" s="51"/>
      <c r="AL75" s="7"/>
    </row>
    <row r="76" spans="1:38" s="6" customFormat="1" ht="62.25" customHeight="1" x14ac:dyDescent="0.25">
      <c r="A76" s="7"/>
      <c r="B76" s="46"/>
      <c r="C76" s="46"/>
      <c r="D76" s="46"/>
      <c r="E76" s="47"/>
      <c r="F76" s="47"/>
      <c r="G76" s="47"/>
      <c r="H76" s="47"/>
      <c r="I76" s="47"/>
      <c r="J76" s="46"/>
      <c r="K76" s="46"/>
      <c r="L76" s="46"/>
      <c r="M76" s="46"/>
      <c r="N76" s="46"/>
      <c r="O76" s="46"/>
      <c r="P76" s="46"/>
      <c r="Q76" s="46"/>
      <c r="R76" s="46"/>
      <c r="S76" s="46">
        <v>0</v>
      </c>
      <c r="T76" s="46">
        <v>8</v>
      </c>
      <c r="U76" s="46">
        <v>1</v>
      </c>
      <c r="V76" s="46">
        <v>2</v>
      </c>
      <c r="W76" s="46">
        <v>3</v>
      </c>
      <c r="X76" s="46">
        <v>3</v>
      </c>
      <c r="Y76" s="46">
        <v>0</v>
      </c>
      <c r="Z76" s="46">
        <v>2</v>
      </c>
      <c r="AA76" s="46">
        <v>0</v>
      </c>
      <c r="AB76" s="46">
        <v>1</v>
      </c>
      <c r="AC76" s="53" t="s">
        <v>93</v>
      </c>
      <c r="AD76" s="50" t="s">
        <v>41</v>
      </c>
      <c r="AE76" s="32">
        <v>5</v>
      </c>
      <c r="AF76" s="32">
        <v>5</v>
      </c>
      <c r="AG76" s="32">
        <v>5</v>
      </c>
      <c r="AH76" s="32">
        <v>6</v>
      </c>
      <c r="AI76" s="32">
        <v>6</v>
      </c>
      <c r="AJ76" s="32">
        <v>7</v>
      </c>
      <c r="AK76" s="51">
        <v>34</v>
      </c>
      <c r="AL76" s="7"/>
    </row>
    <row r="77" spans="1:38" s="6" customFormat="1" ht="27" customHeight="1" x14ac:dyDescent="0.25">
      <c r="A77" s="7"/>
      <c r="B77" s="46"/>
      <c r="C77" s="46"/>
      <c r="D77" s="46"/>
      <c r="E77" s="47"/>
      <c r="F77" s="47"/>
      <c r="G77" s="47"/>
      <c r="H77" s="47"/>
      <c r="I77" s="47"/>
      <c r="J77" s="46"/>
      <c r="K77" s="46"/>
      <c r="L77" s="46"/>
      <c r="M77" s="46"/>
      <c r="N77" s="46"/>
      <c r="O77" s="46"/>
      <c r="P77" s="46"/>
      <c r="Q77" s="46"/>
      <c r="R77" s="46"/>
      <c r="S77" s="46">
        <v>0</v>
      </c>
      <c r="T77" s="46">
        <v>8</v>
      </c>
      <c r="U77" s="46">
        <v>2</v>
      </c>
      <c r="V77" s="48">
        <v>2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9" t="s">
        <v>94</v>
      </c>
      <c r="AD77" s="44" t="s">
        <v>36</v>
      </c>
      <c r="AE77" s="51">
        <f t="shared" ref="AE77:AJ77" si="2">AE83+AE93+AE95+AE97+AE85</f>
        <v>2330</v>
      </c>
      <c r="AF77" s="51">
        <f t="shared" si="2"/>
        <v>2504.4</v>
      </c>
      <c r="AG77" s="51">
        <f t="shared" si="2"/>
        <v>2504.4</v>
      </c>
      <c r="AH77" s="51">
        <f t="shared" si="2"/>
        <v>2504.4</v>
      </c>
      <c r="AI77" s="51">
        <f t="shared" si="2"/>
        <v>2504.4</v>
      </c>
      <c r="AJ77" s="51">
        <f t="shared" si="2"/>
        <v>2504.4</v>
      </c>
      <c r="AK77" s="51">
        <f>AE77+AF77+AG77+AH77+AI77+AJ77</f>
        <v>14851.999999999998</v>
      </c>
      <c r="AL77" s="7"/>
    </row>
    <row r="78" spans="1:38" s="6" customFormat="1" ht="36.75" customHeight="1" x14ac:dyDescent="0.25">
      <c r="A78" s="7"/>
      <c r="B78" s="46"/>
      <c r="C78" s="46"/>
      <c r="D78" s="46"/>
      <c r="E78" s="47"/>
      <c r="F78" s="47"/>
      <c r="G78" s="47"/>
      <c r="H78" s="47"/>
      <c r="I78" s="47"/>
      <c r="J78" s="46"/>
      <c r="K78" s="46"/>
      <c r="L78" s="46"/>
      <c r="M78" s="46"/>
      <c r="N78" s="46"/>
      <c r="O78" s="46"/>
      <c r="P78" s="46"/>
      <c r="Q78" s="46"/>
      <c r="R78" s="46"/>
      <c r="S78" s="46">
        <v>0</v>
      </c>
      <c r="T78" s="46">
        <v>8</v>
      </c>
      <c r="U78" s="46">
        <v>2</v>
      </c>
      <c r="V78" s="46">
        <v>2</v>
      </c>
      <c r="W78" s="46">
        <v>1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63" t="s">
        <v>95</v>
      </c>
      <c r="AD78" s="50" t="s">
        <v>36</v>
      </c>
      <c r="AE78" s="64">
        <f t="shared" ref="AE78:AJ78" si="3">AE83+AE85</f>
        <v>500</v>
      </c>
      <c r="AF78" s="64">
        <f t="shared" si="3"/>
        <v>500</v>
      </c>
      <c r="AG78" s="64">
        <f t="shared" si="3"/>
        <v>500</v>
      </c>
      <c r="AH78" s="64">
        <f t="shared" si="3"/>
        <v>500</v>
      </c>
      <c r="AI78" s="64">
        <f t="shared" si="3"/>
        <v>500</v>
      </c>
      <c r="AJ78" s="64">
        <f t="shared" si="3"/>
        <v>500</v>
      </c>
      <c r="AK78" s="51">
        <f>AE78+AF78+AG78+AH78+AI78+AJ78</f>
        <v>3000</v>
      </c>
      <c r="AL78" s="7"/>
    </row>
    <row r="79" spans="1:38" s="6" customFormat="1" ht="36.75" customHeight="1" x14ac:dyDescent="0.25">
      <c r="A79" s="7"/>
      <c r="B79" s="46"/>
      <c r="C79" s="46"/>
      <c r="D79" s="46"/>
      <c r="E79" s="47"/>
      <c r="F79" s="47"/>
      <c r="G79" s="47"/>
      <c r="H79" s="47"/>
      <c r="I79" s="47"/>
      <c r="J79" s="46"/>
      <c r="K79" s="46"/>
      <c r="L79" s="46"/>
      <c r="M79" s="46"/>
      <c r="N79" s="46"/>
      <c r="O79" s="46"/>
      <c r="P79" s="46"/>
      <c r="Q79" s="46"/>
      <c r="R79" s="46"/>
      <c r="S79" s="46">
        <v>0</v>
      </c>
      <c r="T79" s="46">
        <v>8</v>
      </c>
      <c r="U79" s="46">
        <v>2</v>
      </c>
      <c r="V79" s="48">
        <v>2</v>
      </c>
      <c r="W79" s="46">
        <v>1</v>
      </c>
      <c r="X79" s="46">
        <v>0</v>
      </c>
      <c r="Y79" s="46">
        <v>0</v>
      </c>
      <c r="Z79" s="46">
        <v>0</v>
      </c>
      <c r="AA79" s="46">
        <v>0</v>
      </c>
      <c r="AB79" s="46">
        <v>1</v>
      </c>
      <c r="AC79" s="53" t="s">
        <v>96</v>
      </c>
      <c r="AD79" s="50" t="s">
        <v>43</v>
      </c>
      <c r="AE79" s="32">
        <v>100</v>
      </c>
      <c r="AF79" s="32">
        <v>100</v>
      </c>
      <c r="AG79" s="32">
        <v>100</v>
      </c>
      <c r="AH79" s="32">
        <v>100</v>
      </c>
      <c r="AI79" s="32">
        <v>100</v>
      </c>
      <c r="AJ79" s="32">
        <v>100</v>
      </c>
      <c r="AK79" s="51"/>
      <c r="AL79" s="7"/>
    </row>
    <row r="80" spans="1:38" s="6" customFormat="1" ht="39.75" customHeight="1" x14ac:dyDescent="0.25">
      <c r="A80" s="7"/>
      <c r="B80" s="46"/>
      <c r="C80" s="46"/>
      <c r="D80" s="46"/>
      <c r="E80" s="47"/>
      <c r="F80" s="47"/>
      <c r="G80" s="47"/>
      <c r="H80" s="47"/>
      <c r="I80" s="47"/>
      <c r="J80" s="46"/>
      <c r="K80" s="46"/>
      <c r="L80" s="46"/>
      <c r="M80" s="46"/>
      <c r="N80" s="46"/>
      <c r="O80" s="46"/>
      <c r="P80" s="46"/>
      <c r="Q80" s="46"/>
      <c r="R80" s="46"/>
      <c r="S80" s="46">
        <v>0</v>
      </c>
      <c r="T80" s="46">
        <v>8</v>
      </c>
      <c r="U80" s="46">
        <v>2</v>
      </c>
      <c r="V80" s="48">
        <v>2</v>
      </c>
      <c r="W80" s="46">
        <v>1</v>
      </c>
      <c r="X80" s="46">
        <v>0</v>
      </c>
      <c r="Y80" s="46">
        <v>0</v>
      </c>
      <c r="Z80" s="46">
        <v>0</v>
      </c>
      <c r="AA80" s="46">
        <v>0</v>
      </c>
      <c r="AB80" s="46">
        <v>2</v>
      </c>
      <c r="AC80" s="53" t="s">
        <v>97</v>
      </c>
      <c r="AD80" s="50" t="s">
        <v>43</v>
      </c>
      <c r="AE80" s="32">
        <v>20</v>
      </c>
      <c r="AF80" s="32">
        <v>25</v>
      </c>
      <c r="AG80" s="32">
        <v>25</v>
      </c>
      <c r="AH80" s="32">
        <v>30</v>
      </c>
      <c r="AI80" s="32">
        <v>30</v>
      </c>
      <c r="AJ80" s="32">
        <v>35</v>
      </c>
      <c r="AK80" s="51"/>
      <c r="AL80" s="7"/>
    </row>
    <row r="81" spans="1:38" s="6" customFormat="1" ht="60.75" customHeight="1" x14ac:dyDescent="0.25">
      <c r="A81" s="7"/>
      <c r="B81" s="46"/>
      <c r="C81" s="46"/>
      <c r="D81" s="46"/>
      <c r="E81" s="47"/>
      <c r="F81" s="47"/>
      <c r="G81" s="47"/>
      <c r="H81" s="47"/>
      <c r="I81" s="47"/>
      <c r="J81" s="46"/>
      <c r="K81" s="46"/>
      <c r="L81" s="46"/>
      <c r="M81" s="46"/>
      <c r="N81" s="46"/>
      <c r="O81" s="46"/>
      <c r="P81" s="46"/>
      <c r="Q81" s="46"/>
      <c r="R81" s="46"/>
      <c r="S81" s="46">
        <v>0</v>
      </c>
      <c r="T81" s="46">
        <v>8</v>
      </c>
      <c r="U81" s="46">
        <v>2</v>
      </c>
      <c r="V81" s="48">
        <v>2</v>
      </c>
      <c r="W81" s="46">
        <v>1</v>
      </c>
      <c r="X81" s="46">
        <v>1</v>
      </c>
      <c r="Y81" s="46">
        <v>0</v>
      </c>
      <c r="Z81" s="46">
        <v>1</v>
      </c>
      <c r="AA81" s="46">
        <v>0</v>
      </c>
      <c r="AB81" s="46">
        <v>0</v>
      </c>
      <c r="AC81" s="49" t="s">
        <v>98</v>
      </c>
      <c r="AD81" s="50" t="s">
        <v>53</v>
      </c>
      <c r="AE81" s="32">
        <v>1</v>
      </c>
      <c r="AF81" s="32">
        <v>1</v>
      </c>
      <c r="AG81" s="32">
        <v>1</v>
      </c>
      <c r="AH81" s="32">
        <v>1</v>
      </c>
      <c r="AI81" s="32">
        <v>1</v>
      </c>
      <c r="AJ81" s="32">
        <v>1</v>
      </c>
      <c r="AK81" s="51"/>
      <c r="AL81" s="7"/>
    </row>
    <row r="82" spans="1:38" s="6" customFormat="1" ht="37.5" customHeight="1" x14ac:dyDescent="0.25">
      <c r="A82" s="7"/>
      <c r="B82" s="46"/>
      <c r="C82" s="46"/>
      <c r="D82" s="46"/>
      <c r="E82" s="47"/>
      <c r="F82" s="47"/>
      <c r="G82" s="47"/>
      <c r="H82" s="47"/>
      <c r="I82" s="47"/>
      <c r="J82" s="46"/>
      <c r="K82" s="46"/>
      <c r="L82" s="46"/>
      <c r="M82" s="46"/>
      <c r="N82" s="46"/>
      <c r="O82" s="46"/>
      <c r="P82" s="46"/>
      <c r="Q82" s="46"/>
      <c r="R82" s="46"/>
      <c r="S82" s="46">
        <v>0</v>
      </c>
      <c r="T82" s="46">
        <v>8</v>
      </c>
      <c r="U82" s="46">
        <v>2</v>
      </c>
      <c r="V82" s="48">
        <v>2</v>
      </c>
      <c r="W82" s="46">
        <v>1</v>
      </c>
      <c r="X82" s="46">
        <v>1</v>
      </c>
      <c r="Y82" s="46">
        <v>0</v>
      </c>
      <c r="Z82" s="46">
        <v>1</v>
      </c>
      <c r="AA82" s="46">
        <v>0</v>
      </c>
      <c r="AB82" s="46">
        <v>1</v>
      </c>
      <c r="AC82" s="53" t="s">
        <v>99</v>
      </c>
      <c r="AD82" s="50" t="s">
        <v>41</v>
      </c>
      <c r="AE82" s="32">
        <v>15</v>
      </c>
      <c r="AF82" s="32">
        <v>17</v>
      </c>
      <c r="AG82" s="32">
        <v>18</v>
      </c>
      <c r="AH82" s="32">
        <v>18</v>
      </c>
      <c r="AI82" s="32">
        <v>20</v>
      </c>
      <c r="AJ82" s="32">
        <v>20</v>
      </c>
      <c r="AK82" s="51">
        <f t="shared" ref="AK82:AK87" si="4">AE82+AF82+AG82+AH82+AI82+AJ82</f>
        <v>108</v>
      </c>
      <c r="AL82" s="7"/>
    </row>
    <row r="83" spans="1:38" s="6" customFormat="1" ht="40.5" customHeight="1" x14ac:dyDescent="0.25">
      <c r="A83" s="7"/>
      <c r="B83" s="46">
        <v>8</v>
      </c>
      <c r="C83" s="46">
        <v>0</v>
      </c>
      <c r="D83" s="46">
        <v>2</v>
      </c>
      <c r="E83" s="47">
        <v>0</v>
      </c>
      <c r="F83" s="47">
        <v>1</v>
      </c>
      <c r="G83" s="47">
        <v>1</v>
      </c>
      <c r="H83" s="47">
        <v>3</v>
      </c>
      <c r="I83" s="47">
        <v>0</v>
      </c>
      <c r="J83" s="46">
        <v>8</v>
      </c>
      <c r="K83" s="46">
        <v>2</v>
      </c>
      <c r="L83" s="46">
        <v>0</v>
      </c>
      <c r="M83" s="46">
        <v>1</v>
      </c>
      <c r="N83" s="46">
        <v>2</v>
      </c>
      <c r="O83" s="46">
        <v>0</v>
      </c>
      <c r="P83" s="46">
        <v>0</v>
      </c>
      <c r="Q83" s="46">
        <v>1</v>
      </c>
      <c r="R83" s="46">
        <v>0</v>
      </c>
      <c r="S83" s="46">
        <v>0</v>
      </c>
      <c r="T83" s="46">
        <v>8</v>
      </c>
      <c r="U83" s="46">
        <v>2</v>
      </c>
      <c r="V83" s="48">
        <v>2</v>
      </c>
      <c r="W83" s="46">
        <v>1</v>
      </c>
      <c r="X83" s="46">
        <v>1</v>
      </c>
      <c r="Y83" s="46">
        <v>0</v>
      </c>
      <c r="Z83" s="46">
        <v>2</v>
      </c>
      <c r="AA83" s="46">
        <v>0</v>
      </c>
      <c r="AB83" s="46">
        <v>0</v>
      </c>
      <c r="AC83" s="53" t="s">
        <v>100</v>
      </c>
      <c r="AD83" s="50" t="s">
        <v>36</v>
      </c>
      <c r="AE83" s="64">
        <v>230</v>
      </c>
      <c r="AF83" s="64">
        <v>200</v>
      </c>
      <c r="AG83" s="64">
        <v>200</v>
      </c>
      <c r="AH83" s="64">
        <v>200</v>
      </c>
      <c r="AI83" s="64">
        <v>200</v>
      </c>
      <c r="AJ83" s="64">
        <v>200</v>
      </c>
      <c r="AK83" s="51">
        <f t="shared" si="4"/>
        <v>1230</v>
      </c>
      <c r="AL83" s="7"/>
    </row>
    <row r="84" spans="1:38" s="6" customFormat="1" ht="40.5" customHeight="1" x14ac:dyDescent="0.25">
      <c r="A84" s="7"/>
      <c r="B84" s="46"/>
      <c r="C84" s="46"/>
      <c r="D84" s="46"/>
      <c r="E84" s="47"/>
      <c r="F84" s="47"/>
      <c r="G84" s="47"/>
      <c r="H84" s="47"/>
      <c r="I84" s="47"/>
      <c r="J84" s="46"/>
      <c r="K84" s="46"/>
      <c r="L84" s="46"/>
      <c r="M84" s="46"/>
      <c r="N84" s="46"/>
      <c r="O84" s="46"/>
      <c r="P84" s="46"/>
      <c r="Q84" s="46"/>
      <c r="R84" s="46"/>
      <c r="S84" s="46">
        <v>0</v>
      </c>
      <c r="T84" s="46">
        <v>8</v>
      </c>
      <c r="U84" s="46">
        <v>2</v>
      </c>
      <c r="V84" s="48">
        <v>2</v>
      </c>
      <c r="W84" s="46">
        <v>1</v>
      </c>
      <c r="X84" s="46">
        <v>1</v>
      </c>
      <c r="Y84" s="46">
        <v>0</v>
      </c>
      <c r="Z84" s="46">
        <v>2</v>
      </c>
      <c r="AA84" s="46">
        <v>0</v>
      </c>
      <c r="AB84" s="46">
        <v>1</v>
      </c>
      <c r="AC84" s="53" t="s">
        <v>101</v>
      </c>
      <c r="AD84" s="50" t="s">
        <v>41</v>
      </c>
      <c r="AE84" s="32">
        <v>10</v>
      </c>
      <c r="AF84" s="32">
        <v>10</v>
      </c>
      <c r="AG84" s="32">
        <v>10</v>
      </c>
      <c r="AH84" s="32">
        <v>10</v>
      </c>
      <c r="AI84" s="32">
        <v>10</v>
      </c>
      <c r="AJ84" s="32">
        <v>10</v>
      </c>
      <c r="AK84" s="51">
        <f t="shared" si="4"/>
        <v>60</v>
      </c>
      <c r="AL84" s="7"/>
    </row>
    <row r="85" spans="1:38" s="6" customFormat="1" ht="40.5" customHeight="1" x14ac:dyDescent="0.25">
      <c r="A85" s="7"/>
      <c r="B85" s="46">
        <v>8</v>
      </c>
      <c r="C85" s="46">
        <v>0</v>
      </c>
      <c r="D85" s="46">
        <v>2</v>
      </c>
      <c r="E85" s="47">
        <v>0</v>
      </c>
      <c r="F85" s="47">
        <v>1</v>
      </c>
      <c r="G85" s="47">
        <v>1</v>
      </c>
      <c r="H85" s="47">
        <v>3</v>
      </c>
      <c r="I85" s="47">
        <v>0</v>
      </c>
      <c r="J85" s="46">
        <v>8</v>
      </c>
      <c r="K85" s="46">
        <v>2</v>
      </c>
      <c r="L85" s="46">
        <v>0</v>
      </c>
      <c r="M85" s="46">
        <v>1</v>
      </c>
      <c r="N85" s="46">
        <v>2</v>
      </c>
      <c r="O85" s="46">
        <v>0</v>
      </c>
      <c r="P85" s="46">
        <v>0</v>
      </c>
      <c r="Q85" s="46">
        <v>3</v>
      </c>
      <c r="R85" s="46">
        <v>0</v>
      </c>
      <c r="S85" s="46">
        <v>0</v>
      </c>
      <c r="T85" s="46">
        <v>8</v>
      </c>
      <c r="U85" s="46">
        <v>2</v>
      </c>
      <c r="V85" s="48">
        <v>2</v>
      </c>
      <c r="W85" s="46">
        <v>1</v>
      </c>
      <c r="X85" s="46">
        <v>1</v>
      </c>
      <c r="Y85" s="46">
        <v>0</v>
      </c>
      <c r="Z85" s="46">
        <v>3</v>
      </c>
      <c r="AA85" s="46">
        <v>0</v>
      </c>
      <c r="AB85" s="46">
        <v>0</v>
      </c>
      <c r="AC85" s="53" t="s">
        <v>102</v>
      </c>
      <c r="AD85" s="50" t="s">
        <v>36</v>
      </c>
      <c r="AE85" s="64">
        <v>270</v>
      </c>
      <c r="AF85" s="64">
        <v>300</v>
      </c>
      <c r="AG85" s="64">
        <v>300</v>
      </c>
      <c r="AH85" s="64">
        <v>300</v>
      </c>
      <c r="AI85" s="64">
        <v>300</v>
      </c>
      <c r="AJ85" s="64">
        <v>300</v>
      </c>
      <c r="AK85" s="51">
        <f t="shared" si="4"/>
        <v>1770</v>
      </c>
      <c r="AL85" s="7"/>
    </row>
    <row r="86" spans="1:38" s="6" customFormat="1" ht="37.5" customHeight="1" x14ac:dyDescent="0.25">
      <c r="A86" s="7"/>
      <c r="B86" s="46"/>
      <c r="C86" s="46"/>
      <c r="D86" s="46"/>
      <c r="E86" s="47"/>
      <c r="F86" s="47"/>
      <c r="G86" s="47"/>
      <c r="H86" s="47"/>
      <c r="I86" s="47"/>
      <c r="J86" s="46"/>
      <c r="K86" s="46"/>
      <c r="L86" s="46"/>
      <c r="M86" s="46"/>
      <c r="N86" s="46"/>
      <c r="O86" s="46"/>
      <c r="P86" s="46"/>
      <c r="Q86" s="46"/>
      <c r="R86" s="46"/>
      <c r="S86" s="46">
        <v>0</v>
      </c>
      <c r="T86" s="46">
        <v>8</v>
      </c>
      <c r="U86" s="46">
        <v>2</v>
      </c>
      <c r="V86" s="48">
        <v>2</v>
      </c>
      <c r="W86" s="46">
        <v>1</v>
      </c>
      <c r="X86" s="46">
        <v>1</v>
      </c>
      <c r="Y86" s="46">
        <v>0</v>
      </c>
      <c r="Z86" s="46">
        <v>3</v>
      </c>
      <c r="AA86" s="46">
        <v>0</v>
      </c>
      <c r="AB86" s="46">
        <v>1</v>
      </c>
      <c r="AC86" s="53" t="s">
        <v>103</v>
      </c>
      <c r="AD86" s="50" t="s">
        <v>41</v>
      </c>
      <c r="AE86" s="32">
        <v>10</v>
      </c>
      <c r="AF86" s="32">
        <v>20</v>
      </c>
      <c r="AG86" s="32">
        <v>29</v>
      </c>
      <c r="AH86" s="32">
        <v>31</v>
      </c>
      <c r="AI86" s="32">
        <v>31</v>
      </c>
      <c r="AJ86" s="32">
        <v>31</v>
      </c>
      <c r="AK86" s="51">
        <f t="shared" si="4"/>
        <v>152</v>
      </c>
      <c r="AL86" s="7"/>
    </row>
    <row r="87" spans="1:38" s="6" customFormat="1" ht="37.5" customHeight="1" x14ac:dyDescent="0.25">
      <c r="A87" s="7"/>
      <c r="B87" s="46"/>
      <c r="C87" s="46"/>
      <c r="D87" s="46"/>
      <c r="E87" s="47"/>
      <c r="F87" s="47"/>
      <c r="G87" s="47"/>
      <c r="H87" s="47"/>
      <c r="I87" s="47"/>
      <c r="J87" s="46"/>
      <c r="K87" s="46"/>
      <c r="L87" s="46"/>
      <c r="M87" s="46"/>
      <c r="N87" s="46"/>
      <c r="O87" s="46"/>
      <c r="P87" s="46"/>
      <c r="Q87" s="46"/>
      <c r="R87" s="46"/>
      <c r="S87" s="46">
        <v>0</v>
      </c>
      <c r="T87" s="46">
        <v>8</v>
      </c>
      <c r="U87" s="46">
        <v>2</v>
      </c>
      <c r="V87" s="48">
        <v>2</v>
      </c>
      <c r="W87" s="46">
        <v>1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63" t="s">
        <v>104</v>
      </c>
      <c r="AD87" s="50" t="s">
        <v>36</v>
      </c>
      <c r="AE87" s="64">
        <f t="shared" ref="AE87:AJ87" si="5">AE93+AE95+AE97</f>
        <v>1830</v>
      </c>
      <c r="AF87" s="64">
        <f t="shared" si="5"/>
        <v>2004.4</v>
      </c>
      <c r="AG87" s="64">
        <f t="shared" si="5"/>
        <v>2004.4</v>
      </c>
      <c r="AH87" s="64">
        <f t="shared" si="5"/>
        <v>2004.4</v>
      </c>
      <c r="AI87" s="64">
        <f t="shared" si="5"/>
        <v>2004.4</v>
      </c>
      <c r="AJ87" s="64">
        <f t="shared" si="5"/>
        <v>2004.4</v>
      </c>
      <c r="AK87" s="51">
        <f t="shared" si="4"/>
        <v>11852</v>
      </c>
      <c r="AL87" s="7"/>
    </row>
    <row r="88" spans="1:38" s="6" customFormat="1" ht="38.25" customHeight="1" x14ac:dyDescent="0.25">
      <c r="A88" s="7"/>
      <c r="B88" s="46"/>
      <c r="C88" s="46"/>
      <c r="D88" s="46"/>
      <c r="E88" s="47"/>
      <c r="F88" s="47"/>
      <c r="G88" s="47"/>
      <c r="H88" s="47"/>
      <c r="I88" s="47"/>
      <c r="J88" s="46"/>
      <c r="K88" s="46"/>
      <c r="L88" s="46"/>
      <c r="M88" s="46"/>
      <c r="N88" s="46"/>
      <c r="O88" s="46"/>
      <c r="P88" s="46"/>
      <c r="Q88" s="46"/>
      <c r="R88" s="46"/>
      <c r="S88" s="46">
        <v>0</v>
      </c>
      <c r="T88" s="46">
        <v>8</v>
      </c>
      <c r="U88" s="46">
        <v>2</v>
      </c>
      <c r="V88" s="46">
        <v>2</v>
      </c>
      <c r="W88" s="46">
        <v>1</v>
      </c>
      <c r="X88" s="46">
        <v>0</v>
      </c>
      <c r="Y88" s="46">
        <v>0</v>
      </c>
      <c r="Z88" s="46">
        <v>0</v>
      </c>
      <c r="AA88" s="46">
        <v>0</v>
      </c>
      <c r="AB88" s="46">
        <v>1</v>
      </c>
      <c r="AC88" s="53" t="s">
        <v>105</v>
      </c>
      <c r="AD88" s="50" t="s">
        <v>43</v>
      </c>
      <c r="AE88" s="32">
        <v>30</v>
      </c>
      <c r="AF88" s="32">
        <v>32</v>
      </c>
      <c r="AG88" s="32">
        <v>35</v>
      </c>
      <c r="AH88" s="32">
        <v>40</v>
      </c>
      <c r="AI88" s="32">
        <v>40</v>
      </c>
      <c r="AJ88" s="32">
        <v>40</v>
      </c>
      <c r="AK88" s="51"/>
      <c r="AL88" s="7"/>
    </row>
    <row r="89" spans="1:38" s="6" customFormat="1" ht="52.5" customHeight="1" x14ac:dyDescent="0.25">
      <c r="A89" s="7"/>
      <c r="B89" s="46"/>
      <c r="C89" s="46"/>
      <c r="D89" s="46"/>
      <c r="E89" s="47"/>
      <c r="F89" s="47"/>
      <c r="G89" s="47"/>
      <c r="H89" s="47"/>
      <c r="I89" s="47"/>
      <c r="J89" s="46"/>
      <c r="K89" s="46"/>
      <c r="L89" s="46"/>
      <c r="M89" s="46"/>
      <c r="N89" s="46"/>
      <c r="O89" s="46"/>
      <c r="P89" s="46"/>
      <c r="Q89" s="46"/>
      <c r="R89" s="46"/>
      <c r="S89" s="46">
        <v>0</v>
      </c>
      <c r="T89" s="46">
        <v>8</v>
      </c>
      <c r="U89" s="46">
        <v>2</v>
      </c>
      <c r="V89" s="46">
        <v>2</v>
      </c>
      <c r="W89" s="46">
        <v>1</v>
      </c>
      <c r="X89" s="46">
        <v>0</v>
      </c>
      <c r="Y89" s="46">
        <v>0</v>
      </c>
      <c r="Z89" s="46">
        <v>0</v>
      </c>
      <c r="AA89" s="46">
        <v>0</v>
      </c>
      <c r="AB89" s="46">
        <v>2</v>
      </c>
      <c r="AC89" s="53" t="s">
        <v>106</v>
      </c>
      <c r="AD89" s="50" t="s">
        <v>41</v>
      </c>
      <c r="AE89" s="32">
        <v>2100</v>
      </c>
      <c r="AF89" s="32">
        <v>2100</v>
      </c>
      <c r="AG89" s="32">
        <v>2200</v>
      </c>
      <c r="AH89" s="32">
        <v>2200</v>
      </c>
      <c r="AI89" s="32">
        <v>2250</v>
      </c>
      <c r="AJ89" s="32">
        <v>2250</v>
      </c>
      <c r="AK89" s="51">
        <v>13100</v>
      </c>
      <c r="AL89" s="7"/>
    </row>
    <row r="90" spans="1:38" s="65" customFormat="1" ht="41.25" customHeight="1" x14ac:dyDescent="0.25">
      <c r="A90" s="66"/>
      <c r="B90" s="48"/>
      <c r="C90" s="48"/>
      <c r="D90" s="48"/>
      <c r="E90" s="67"/>
      <c r="F90" s="67"/>
      <c r="G90" s="67"/>
      <c r="H90" s="67"/>
      <c r="I90" s="67"/>
      <c r="J90" s="48"/>
      <c r="K90" s="48"/>
      <c r="L90" s="48"/>
      <c r="M90" s="48"/>
      <c r="N90" s="48"/>
      <c r="O90" s="48"/>
      <c r="P90" s="48"/>
      <c r="Q90" s="48"/>
      <c r="R90" s="48"/>
      <c r="S90" s="46">
        <v>0</v>
      </c>
      <c r="T90" s="46">
        <v>8</v>
      </c>
      <c r="U90" s="46">
        <v>2</v>
      </c>
      <c r="V90" s="46">
        <v>2</v>
      </c>
      <c r="W90" s="46">
        <v>1</v>
      </c>
      <c r="X90" s="46">
        <v>0</v>
      </c>
      <c r="Y90" s="46">
        <v>0</v>
      </c>
      <c r="Z90" s="46">
        <v>0</v>
      </c>
      <c r="AA90" s="46">
        <v>0</v>
      </c>
      <c r="AB90" s="46">
        <v>3</v>
      </c>
      <c r="AC90" s="53" t="s">
        <v>107</v>
      </c>
      <c r="AD90" s="50" t="s">
        <v>108</v>
      </c>
      <c r="AE90" s="32">
        <v>36</v>
      </c>
      <c r="AF90" s="32">
        <v>37</v>
      </c>
      <c r="AG90" s="32">
        <v>38</v>
      </c>
      <c r="AH90" s="32">
        <v>39</v>
      </c>
      <c r="AI90" s="32">
        <v>40</v>
      </c>
      <c r="AJ90" s="32">
        <v>41</v>
      </c>
      <c r="AK90" s="51">
        <v>231</v>
      </c>
      <c r="AL90" s="66"/>
    </row>
    <row r="91" spans="1:38" s="6" customFormat="1" ht="75.75" customHeight="1" x14ac:dyDescent="0.25">
      <c r="A91" s="7"/>
      <c r="B91" s="46"/>
      <c r="C91" s="46"/>
      <c r="D91" s="46"/>
      <c r="E91" s="47"/>
      <c r="F91" s="47"/>
      <c r="G91" s="47"/>
      <c r="H91" s="47"/>
      <c r="I91" s="47"/>
      <c r="J91" s="46"/>
      <c r="K91" s="46"/>
      <c r="L91" s="46"/>
      <c r="M91" s="46"/>
      <c r="N91" s="46"/>
      <c r="O91" s="46"/>
      <c r="P91" s="46"/>
      <c r="Q91" s="46"/>
      <c r="R91" s="46"/>
      <c r="S91" s="46">
        <v>0</v>
      </c>
      <c r="T91" s="46">
        <v>8</v>
      </c>
      <c r="U91" s="46">
        <v>2</v>
      </c>
      <c r="V91" s="46">
        <v>2</v>
      </c>
      <c r="W91" s="46">
        <v>1</v>
      </c>
      <c r="X91" s="46">
        <v>2</v>
      </c>
      <c r="Y91" s="46">
        <v>0</v>
      </c>
      <c r="Z91" s="46">
        <v>1</v>
      </c>
      <c r="AA91" s="46">
        <v>0</v>
      </c>
      <c r="AB91" s="46">
        <v>0</v>
      </c>
      <c r="AC91" s="53" t="s">
        <v>109</v>
      </c>
      <c r="AD91" s="34" t="s">
        <v>53</v>
      </c>
      <c r="AE91" s="32">
        <v>1</v>
      </c>
      <c r="AF91" s="32">
        <v>1</v>
      </c>
      <c r="AG91" s="32">
        <v>1</v>
      </c>
      <c r="AH91" s="32">
        <v>1</v>
      </c>
      <c r="AI91" s="32">
        <v>1</v>
      </c>
      <c r="AJ91" s="32">
        <v>1</v>
      </c>
      <c r="AK91" s="51"/>
      <c r="AL91" s="7"/>
    </row>
    <row r="92" spans="1:38" s="6" customFormat="1" ht="50.25" customHeight="1" x14ac:dyDescent="0.25">
      <c r="A92" s="7"/>
      <c r="B92" s="46"/>
      <c r="C92" s="46"/>
      <c r="D92" s="46"/>
      <c r="E92" s="47"/>
      <c r="F92" s="47"/>
      <c r="G92" s="47"/>
      <c r="H92" s="47"/>
      <c r="I92" s="47"/>
      <c r="J92" s="46"/>
      <c r="K92" s="46"/>
      <c r="L92" s="46"/>
      <c r="M92" s="46"/>
      <c r="N92" s="46"/>
      <c r="O92" s="46"/>
      <c r="P92" s="46"/>
      <c r="Q92" s="46"/>
      <c r="R92" s="46"/>
      <c r="S92" s="46">
        <v>0</v>
      </c>
      <c r="T92" s="46">
        <v>8</v>
      </c>
      <c r="U92" s="46">
        <v>2</v>
      </c>
      <c r="V92" s="46">
        <v>2</v>
      </c>
      <c r="W92" s="46">
        <v>1</v>
      </c>
      <c r="X92" s="46">
        <v>2</v>
      </c>
      <c r="Y92" s="46">
        <v>0</v>
      </c>
      <c r="Z92" s="46">
        <v>0</v>
      </c>
      <c r="AA92" s="46">
        <v>0</v>
      </c>
      <c r="AB92" s="46">
        <v>1</v>
      </c>
      <c r="AC92" s="53" t="s">
        <v>110</v>
      </c>
      <c r="AD92" s="50" t="s">
        <v>43</v>
      </c>
      <c r="AE92" s="32">
        <v>30</v>
      </c>
      <c r="AF92" s="32">
        <v>32</v>
      </c>
      <c r="AG92" s="32">
        <v>35</v>
      </c>
      <c r="AH92" s="32">
        <v>40</v>
      </c>
      <c r="AI92" s="32">
        <v>40</v>
      </c>
      <c r="AJ92" s="32">
        <v>40</v>
      </c>
      <c r="AK92" s="51"/>
      <c r="AL92" s="7"/>
    </row>
    <row r="93" spans="1:38" s="6" customFormat="1" ht="30" customHeight="1" x14ac:dyDescent="0.25">
      <c r="A93" s="7"/>
      <c r="B93" s="46">
        <v>8</v>
      </c>
      <c r="C93" s="46">
        <v>0</v>
      </c>
      <c r="D93" s="46">
        <v>2</v>
      </c>
      <c r="E93" s="47">
        <v>1</v>
      </c>
      <c r="F93" s="47">
        <v>0</v>
      </c>
      <c r="G93" s="47">
        <v>0</v>
      </c>
      <c r="H93" s="47">
        <v>3</v>
      </c>
      <c r="I93" s="47">
        <v>0</v>
      </c>
      <c r="J93" s="46">
        <v>8</v>
      </c>
      <c r="K93" s="46">
        <v>2</v>
      </c>
      <c r="L93" s="46">
        <v>0</v>
      </c>
      <c r="M93" s="46">
        <v>2</v>
      </c>
      <c r="N93" s="46">
        <v>2</v>
      </c>
      <c r="O93" s="46">
        <v>0</v>
      </c>
      <c r="P93" s="46">
        <v>0</v>
      </c>
      <c r="Q93" s="46">
        <v>2</v>
      </c>
      <c r="R93" s="46">
        <v>0</v>
      </c>
      <c r="S93" s="46">
        <v>0</v>
      </c>
      <c r="T93" s="46">
        <v>8</v>
      </c>
      <c r="U93" s="46">
        <v>2</v>
      </c>
      <c r="V93" s="48">
        <v>2</v>
      </c>
      <c r="W93" s="46">
        <v>1</v>
      </c>
      <c r="X93" s="46">
        <v>2</v>
      </c>
      <c r="Y93" s="46">
        <v>0</v>
      </c>
      <c r="Z93" s="46">
        <v>1</v>
      </c>
      <c r="AA93" s="46">
        <v>0</v>
      </c>
      <c r="AB93" s="46">
        <v>0</v>
      </c>
      <c r="AC93" s="53" t="s">
        <v>111</v>
      </c>
      <c r="AD93" s="50" t="s">
        <v>36</v>
      </c>
      <c r="AE93" s="64">
        <v>125</v>
      </c>
      <c r="AF93" s="64">
        <v>140</v>
      </c>
      <c r="AG93" s="64">
        <v>140</v>
      </c>
      <c r="AH93" s="64">
        <v>140</v>
      </c>
      <c r="AI93" s="64">
        <v>140</v>
      </c>
      <c r="AJ93" s="64">
        <v>140</v>
      </c>
      <c r="AK93" s="51">
        <f>AE93+AF93+AG93+AH93+AI93+AJ93</f>
        <v>825</v>
      </c>
      <c r="AL93" s="7"/>
    </row>
    <row r="94" spans="1:38" s="6" customFormat="1" ht="27.75" customHeight="1" x14ac:dyDescent="0.25">
      <c r="A94" s="7"/>
      <c r="B94" s="46"/>
      <c r="C94" s="46"/>
      <c r="D94" s="46"/>
      <c r="E94" s="47"/>
      <c r="F94" s="47"/>
      <c r="G94" s="47"/>
      <c r="H94" s="47"/>
      <c r="I94" s="47"/>
      <c r="J94" s="46"/>
      <c r="K94" s="46"/>
      <c r="L94" s="46"/>
      <c r="M94" s="46"/>
      <c r="N94" s="46"/>
      <c r="O94" s="46"/>
      <c r="P94" s="46"/>
      <c r="Q94" s="46"/>
      <c r="R94" s="46"/>
      <c r="S94" s="46">
        <v>0</v>
      </c>
      <c r="T94" s="46">
        <v>8</v>
      </c>
      <c r="U94" s="46">
        <v>2</v>
      </c>
      <c r="V94" s="48">
        <v>2</v>
      </c>
      <c r="W94" s="46">
        <v>1</v>
      </c>
      <c r="X94" s="46">
        <v>2</v>
      </c>
      <c r="Y94" s="46">
        <v>0</v>
      </c>
      <c r="Z94" s="46">
        <v>1</v>
      </c>
      <c r="AA94" s="46">
        <v>0</v>
      </c>
      <c r="AB94" s="46">
        <v>1</v>
      </c>
      <c r="AC94" s="53" t="s">
        <v>112</v>
      </c>
      <c r="AD94" s="50" t="s">
        <v>108</v>
      </c>
      <c r="AE94" s="32">
        <v>13</v>
      </c>
      <c r="AF94" s="32">
        <v>13</v>
      </c>
      <c r="AG94" s="32">
        <v>13</v>
      </c>
      <c r="AH94" s="32">
        <v>13</v>
      </c>
      <c r="AI94" s="32">
        <v>13</v>
      </c>
      <c r="AJ94" s="32">
        <v>13</v>
      </c>
      <c r="AK94" s="51"/>
      <c r="AL94" s="7"/>
    </row>
    <row r="95" spans="1:38" s="6" customFormat="1" ht="36" customHeight="1" x14ac:dyDescent="0.25">
      <c r="A95" s="7"/>
      <c r="B95" s="46">
        <v>8</v>
      </c>
      <c r="C95" s="46">
        <v>0</v>
      </c>
      <c r="D95" s="46">
        <v>2</v>
      </c>
      <c r="E95" s="47">
        <v>0</v>
      </c>
      <c r="F95" s="47">
        <v>1</v>
      </c>
      <c r="G95" s="47">
        <v>1</v>
      </c>
      <c r="H95" s="47">
        <v>3</v>
      </c>
      <c r="I95" s="47">
        <v>0</v>
      </c>
      <c r="J95" s="46">
        <v>8</v>
      </c>
      <c r="K95" s="46">
        <v>2</v>
      </c>
      <c r="L95" s="46">
        <v>0</v>
      </c>
      <c r="M95" s="46">
        <v>2</v>
      </c>
      <c r="N95" s="46">
        <v>2</v>
      </c>
      <c r="O95" s="46">
        <v>0</v>
      </c>
      <c r="P95" s="46">
        <v>0</v>
      </c>
      <c r="Q95" s="46">
        <v>3</v>
      </c>
      <c r="R95" s="46">
        <v>0</v>
      </c>
      <c r="S95" s="46">
        <v>0</v>
      </c>
      <c r="T95" s="46">
        <v>8</v>
      </c>
      <c r="U95" s="46">
        <v>2</v>
      </c>
      <c r="V95" s="48">
        <v>2</v>
      </c>
      <c r="W95" s="46">
        <v>1</v>
      </c>
      <c r="X95" s="46">
        <v>2</v>
      </c>
      <c r="Y95" s="46">
        <v>0</v>
      </c>
      <c r="Z95" s="46">
        <v>2</v>
      </c>
      <c r="AA95" s="46">
        <v>0</v>
      </c>
      <c r="AB95" s="46">
        <v>0</v>
      </c>
      <c r="AC95" s="53" t="s">
        <v>113</v>
      </c>
      <c r="AD95" s="50" t="s">
        <v>36</v>
      </c>
      <c r="AE95" s="64">
        <v>378</v>
      </c>
      <c r="AF95" s="64">
        <v>488</v>
      </c>
      <c r="AG95" s="64">
        <v>488</v>
      </c>
      <c r="AH95" s="64">
        <v>488</v>
      </c>
      <c r="AI95" s="64">
        <v>488</v>
      </c>
      <c r="AJ95" s="64">
        <v>488</v>
      </c>
      <c r="AK95" s="51">
        <f>AE95+AF95+AG95+AH95+AI95+AJ95</f>
        <v>2818</v>
      </c>
      <c r="AL95" s="7"/>
    </row>
    <row r="96" spans="1:38" s="6" customFormat="1" ht="39.75" customHeight="1" x14ac:dyDescent="0.25">
      <c r="A96" s="7"/>
      <c r="B96" s="46"/>
      <c r="C96" s="46"/>
      <c r="D96" s="46"/>
      <c r="E96" s="47"/>
      <c r="F96" s="47"/>
      <c r="G96" s="47"/>
      <c r="H96" s="47"/>
      <c r="I96" s="47"/>
      <c r="J96" s="46"/>
      <c r="K96" s="46"/>
      <c r="L96" s="46"/>
      <c r="M96" s="46"/>
      <c r="N96" s="46"/>
      <c r="O96" s="46"/>
      <c r="P96" s="46"/>
      <c r="Q96" s="46"/>
      <c r="R96" s="46"/>
      <c r="S96" s="46">
        <v>0</v>
      </c>
      <c r="T96" s="46">
        <v>8</v>
      </c>
      <c r="U96" s="46">
        <v>2</v>
      </c>
      <c r="V96" s="48">
        <v>2</v>
      </c>
      <c r="W96" s="46">
        <v>1</v>
      </c>
      <c r="X96" s="46">
        <v>2</v>
      </c>
      <c r="Y96" s="46">
        <v>0</v>
      </c>
      <c r="Z96" s="46">
        <v>2</v>
      </c>
      <c r="AA96" s="46">
        <v>0</v>
      </c>
      <c r="AB96" s="46">
        <v>1</v>
      </c>
      <c r="AC96" s="53" t="s">
        <v>114</v>
      </c>
      <c r="AD96" s="50" t="s">
        <v>108</v>
      </c>
      <c r="AE96" s="32">
        <v>9</v>
      </c>
      <c r="AF96" s="32">
        <v>10</v>
      </c>
      <c r="AG96" s="32">
        <v>11</v>
      </c>
      <c r="AH96" s="32">
        <v>12</v>
      </c>
      <c r="AI96" s="32">
        <v>13</v>
      </c>
      <c r="AJ96" s="32">
        <v>14</v>
      </c>
      <c r="AK96" s="51"/>
      <c r="AL96" s="7"/>
    </row>
    <row r="97" spans="1:38" s="6" customFormat="1" ht="27" customHeight="1" x14ac:dyDescent="0.25">
      <c r="A97" s="7"/>
      <c r="B97" s="46">
        <v>8</v>
      </c>
      <c r="C97" s="46">
        <v>0</v>
      </c>
      <c r="D97" s="46">
        <v>2</v>
      </c>
      <c r="E97" s="47">
        <v>1</v>
      </c>
      <c r="F97" s="47">
        <v>0</v>
      </c>
      <c r="G97" s="47">
        <v>0</v>
      </c>
      <c r="H97" s="47">
        <v>1</v>
      </c>
      <c r="I97" s="47">
        <v>0</v>
      </c>
      <c r="J97" s="46">
        <v>8</v>
      </c>
      <c r="K97" s="46">
        <v>2</v>
      </c>
      <c r="L97" s="46">
        <v>0</v>
      </c>
      <c r="M97" s="46">
        <v>2</v>
      </c>
      <c r="N97" s="46">
        <v>2</v>
      </c>
      <c r="O97" s="46">
        <v>0</v>
      </c>
      <c r="P97" s="46">
        <v>0</v>
      </c>
      <c r="Q97" s="46">
        <v>4</v>
      </c>
      <c r="R97" s="46">
        <v>0</v>
      </c>
      <c r="S97" s="46">
        <v>0</v>
      </c>
      <c r="T97" s="46">
        <v>8</v>
      </c>
      <c r="U97" s="46">
        <v>2</v>
      </c>
      <c r="V97" s="48">
        <v>2</v>
      </c>
      <c r="W97" s="46">
        <v>1</v>
      </c>
      <c r="X97" s="46">
        <v>2</v>
      </c>
      <c r="Y97" s="46">
        <v>0</v>
      </c>
      <c r="Z97" s="46">
        <v>3</v>
      </c>
      <c r="AA97" s="46">
        <v>0</v>
      </c>
      <c r="AB97" s="46">
        <v>0</v>
      </c>
      <c r="AC97" s="53" t="s">
        <v>115</v>
      </c>
      <c r="AD97" s="50" t="s">
        <v>36</v>
      </c>
      <c r="AE97" s="64">
        <v>1327</v>
      </c>
      <c r="AF97" s="64">
        <v>1376.4</v>
      </c>
      <c r="AG97" s="64">
        <v>1376.4</v>
      </c>
      <c r="AH97" s="64">
        <v>1376.4</v>
      </c>
      <c r="AI97" s="64">
        <v>1376.4</v>
      </c>
      <c r="AJ97" s="64">
        <v>1376.4</v>
      </c>
      <c r="AK97" s="51">
        <f>AE97+AF97+AG97+AH97+AI97+AJ97</f>
        <v>8209</v>
      </c>
      <c r="AL97" s="7"/>
    </row>
    <row r="98" spans="1:38" s="6" customFormat="1" ht="37.5" customHeight="1" x14ac:dyDescent="0.25">
      <c r="A98" s="7"/>
      <c r="B98" s="46"/>
      <c r="C98" s="46"/>
      <c r="D98" s="46"/>
      <c r="E98" s="47"/>
      <c r="F98" s="47"/>
      <c r="G98" s="47"/>
      <c r="H98" s="47"/>
      <c r="I98" s="47"/>
      <c r="J98" s="46"/>
      <c r="K98" s="46"/>
      <c r="L98" s="46"/>
      <c r="M98" s="46"/>
      <c r="N98" s="46"/>
      <c r="O98" s="46"/>
      <c r="P98" s="46"/>
      <c r="Q98" s="46"/>
      <c r="R98" s="46"/>
      <c r="S98" s="46">
        <v>0</v>
      </c>
      <c r="T98" s="46">
        <v>8</v>
      </c>
      <c r="U98" s="46">
        <v>2</v>
      </c>
      <c r="V98" s="48">
        <v>2</v>
      </c>
      <c r="W98" s="46">
        <v>1</v>
      </c>
      <c r="X98" s="46">
        <v>2</v>
      </c>
      <c r="Y98" s="46">
        <v>0</v>
      </c>
      <c r="Z98" s="46">
        <v>3</v>
      </c>
      <c r="AA98" s="46">
        <v>0</v>
      </c>
      <c r="AB98" s="46">
        <v>1</v>
      </c>
      <c r="AC98" s="53" t="s">
        <v>116</v>
      </c>
      <c r="AD98" s="50" t="s">
        <v>108</v>
      </c>
      <c r="AE98" s="52">
        <v>14</v>
      </c>
      <c r="AF98" s="52">
        <v>14</v>
      </c>
      <c r="AG98" s="52">
        <v>14</v>
      </c>
      <c r="AH98" s="52">
        <v>14</v>
      </c>
      <c r="AI98" s="52">
        <v>14</v>
      </c>
      <c r="AJ98" s="52">
        <v>14</v>
      </c>
      <c r="AK98" s="51"/>
      <c r="AL98" s="7"/>
    </row>
    <row r="99" spans="1:38" s="6" customFormat="1" ht="25.5" customHeight="1" x14ac:dyDescent="0.25">
      <c r="A99" s="7"/>
      <c r="B99" s="46"/>
      <c r="C99" s="46"/>
      <c r="D99" s="46"/>
      <c r="E99" s="47"/>
      <c r="F99" s="47"/>
      <c r="G99" s="47"/>
      <c r="H99" s="47"/>
      <c r="I99" s="47"/>
      <c r="J99" s="46"/>
      <c r="K99" s="46"/>
      <c r="L99" s="46"/>
      <c r="M99" s="46"/>
      <c r="N99" s="46"/>
      <c r="O99" s="46"/>
      <c r="P99" s="46"/>
      <c r="Q99" s="46"/>
      <c r="R99" s="46"/>
      <c r="S99" s="46">
        <v>0</v>
      </c>
      <c r="T99" s="46">
        <v>8</v>
      </c>
      <c r="U99" s="46">
        <v>3</v>
      </c>
      <c r="V99" s="48">
        <v>3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9" t="s">
        <v>117</v>
      </c>
      <c r="AD99" s="50" t="s">
        <v>36</v>
      </c>
      <c r="AE99" s="68">
        <f t="shared" ref="AE99:AK99" si="6">AE120+AE135</f>
        <v>2361.5</v>
      </c>
      <c r="AF99" s="68">
        <f t="shared" si="6"/>
        <v>2257.8000000000002</v>
      </c>
      <c r="AG99" s="68">
        <f t="shared" si="6"/>
        <v>2232.8000000000002</v>
      </c>
      <c r="AH99" s="68">
        <f t="shared" si="6"/>
        <v>2232.8000000000002</v>
      </c>
      <c r="AI99" s="68">
        <f t="shared" si="6"/>
        <v>2232.8000000000002</v>
      </c>
      <c r="AJ99" s="68">
        <f t="shared" si="6"/>
        <v>2232.8000000000002</v>
      </c>
      <c r="AK99" s="68">
        <f t="shared" si="6"/>
        <v>13550.5</v>
      </c>
      <c r="AL99" s="7"/>
    </row>
    <row r="100" spans="1:38" s="6" customFormat="1" ht="68.25" customHeight="1" x14ac:dyDescent="0.25">
      <c r="A100" s="7"/>
      <c r="B100" s="46"/>
      <c r="C100" s="46"/>
      <c r="D100" s="46"/>
      <c r="E100" s="47"/>
      <c r="F100" s="47"/>
      <c r="G100" s="47"/>
      <c r="H100" s="47"/>
      <c r="I100" s="47"/>
      <c r="J100" s="46"/>
      <c r="K100" s="46"/>
      <c r="L100" s="46"/>
      <c r="M100" s="46"/>
      <c r="N100" s="46"/>
      <c r="O100" s="46"/>
      <c r="P100" s="46"/>
      <c r="Q100" s="46"/>
      <c r="R100" s="46"/>
      <c r="S100" s="46">
        <v>0</v>
      </c>
      <c r="T100" s="46">
        <v>8</v>
      </c>
      <c r="U100" s="46">
        <v>3</v>
      </c>
      <c r="V100" s="48">
        <v>3</v>
      </c>
      <c r="W100" s="46">
        <v>1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53" t="s">
        <v>118</v>
      </c>
      <c r="AD100" s="50" t="s">
        <v>84</v>
      </c>
      <c r="AE100" s="32">
        <v>0</v>
      </c>
      <c r="AF100" s="32">
        <v>0</v>
      </c>
      <c r="AG100" s="32">
        <v>0</v>
      </c>
      <c r="AH100" s="32">
        <v>0</v>
      </c>
      <c r="AI100" s="32">
        <v>0</v>
      </c>
      <c r="AJ100" s="32">
        <v>0</v>
      </c>
      <c r="AK100" s="51">
        <v>0</v>
      </c>
      <c r="AL100" s="7"/>
    </row>
    <row r="101" spans="1:38" s="6" customFormat="1" ht="39.75" customHeight="1" x14ac:dyDescent="0.25">
      <c r="A101" s="7"/>
      <c r="B101" s="46"/>
      <c r="C101" s="46"/>
      <c r="D101" s="46"/>
      <c r="E101" s="47"/>
      <c r="F101" s="47"/>
      <c r="G101" s="47"/>
      <c r="H101" s="47"/>
      <c r="I101" s="47"/>
      <c r="J101" s="46"/>
      <c r="K101" s="46"/>
      <c r="L101" s="46"/>
      <c r="M101" s="46"/>
      <c r="N101" s="46"/>
      <c r="O101" s="46"/>
      <c r="P101" s="46"/>
      <c r="Q101" s="46"/>
      <c r="R101" s="46"/>
      <c r="S101" s="46">
        <v>0</v>
      </c>
      <c r="T101" s="46">
        <v>8</v>
      </c>
      <c r="U101" s="46">
        <v>3</v>
      </c>
      <c r="V101" s="48">
        <v>3</v>
      </c>
      <c r="W101" s="46">
        <v>1</v>
      </c>
      <c r="X101" s="46">
        <v>0</v>
      </c>
      <c r="Y101" s="46">
        <v>0</v>
      </c>
      <c r="Z101" s="46">
        <v>0</v>
      </c>
      <c r="AA101" s="46">
        <v>0</v>
      </c>
      <c r="AB101" s="46">
        <v>1</v>
      </c>
      <c r="AC101" s="53" t="s">
        <v>119</v>
      </c>
      <c r="AD101" s="50" t="s">
        <v>41</v>
      </c>
      <c r="AE101" s="32">
        <v>1</v>
      </c>
      <c r="AF101" s="32">
        <v>1</v>
      </c>
      <c r="AG101" s="32">
        <v>1</v>
      </c>
      <c r="AH101" s="32">
        <v>1</v>
      </c>
      <c r="AI101" s="32">
        <v>1</v>
      </c>
      <c r="AJ101" s="32">
        <v>1</v>
      </c>
      <c r="AK101" s="51"/>
      <c r="AL101" s="7"/>
    </row>
    <row r="102" spans="1:38" s="6" customFormat="1" ht="37.5" customHeight="1" x14ac:dyDescent="0.25">
      <c r="A102" s="7"/>
      <c r="B102" s="46"/>
      <c r="C102" s="46"/>
      <c r="D102" s="46"/>
      <c r="E102" s="47"/>
      <c r="F102" s="47"/>
      <c r="G102" s="47"/>
      <c r="H102" s="47"/>
      <c r="I102" s="47"/>
      <c r="J102" s="46"/>
      <c r="K102" s="46"/>
      <c r="L102" s="46"/>
      <c r="M102" s="46"/>
      <c r="N102" s="46"/>
      <c r="O102" s="46"/>
      <c r="P102" s="46"/>
      <c r="Q102" s="46"/>
      <c r="R102" s="46"/>
      <c r="S102" s="46">
        <v>0</v>
      </c>
      <c r="T102" s="46">
        <v>8</v>
      </c>
      <c r="U102" s="46">
        <v>3</v>
      </c>
      <c r="V102" s="48">
        <v>3</v>
      </c>
      <c r="W102" s="46">
        <v>1</v>
      </c>
      <c r="X102" s="46">
        <v>0</v>
      </c>
      <c r="Y102" s="46">
        <v>0</v>
      </c>
      <c r="Z102" s="46">
        <v>0</v>
      </c>
      <c r="AA102" s="46">
        <v>0</v>
      </c>
      <c r="AB102" s="46">
        <v>2</v>
      </c>
      <c r="AC102" s="53" t="s">
        <v>120</v>
      </c>
      <c r="AD102" s="50" t="s">
        <v>41</v>
      </c>
      <c r="AE102" s="32">
        <v>8</v>
      </c>
      <c r="AF102" s="32">
        <v>9</v>
      </c>
      <c r="AG102" s="32">
        <v>10</v>
      </c>
      <c r="AH102" s="32">
        <v>11</v>
      </c>
      <c r="AI102" s="32">
        <v>12</v>
      </c>
      <c r="AJ102" s="32">
        <v>13</v>
      </c>
      <c r="AK102" s="51">
        <f>AE102+AF102+AG102+AH102+AI102+AJ102</f>
        <v>63</v>
      </c>
      <c r="AL102" s="7"/>
    </row>
    <row r="103" spans="1:38" s="6" customFormat="1" ht="40.5" customHeight="1" x14ac:dyDescent="0.25">
      <c r="A103" s="7"/>
      <c r="B103" s="46"/>
      <c r="C103" s="46"/>
      <c r="D103" s="46"/>
      <c r="E103" s="47"/>
      <c r="F103" s="47"/>
      <c r="G103" s="47"/>
      <c r="H103" s="47"/>
      <c r="I103" s="47"/>
      <c r="J103" s="46"/>
      <c r="K103" s="46"/>
      <c r="L103" s="46"/>
      <c r="M103" s="46"/>
      <c r="N103" s="46"/>
      <c r="O103" s="46"/>
      <c r="P103" s="46"/>
      <c r="Q103" s="46"/>
      <c r="R103" s="46"/>
      <c r="S103" s="46">
        <v>0</v>
      </c>
      <c r="T103" s="46">
        <v>8</v>
      </c>
      <c r="U103" s="46">
        <v>3</v>
      </c>
      <c r="V103" s="48">
        <v>3</v>
      </c>
      <c r="W103" s="46">
        <v>1</v>
      </c>
      <c r="X103" s="46">
        <v>1</v>
      </c>
      <c r="Y103" s="46">
        <v>0</v>
      </c>
      <c r="Z103" s="46">
        <v>1</v>
      </c>
      <c r="AA103" s="46">
        <v>0</v>
      </c>
      <c r="AB103" s="46">
        <v>0</v>
      </c>
      <c r="AC103" s="63" t="s">
        <v>121</v>
      </c>
      <c r="AD103" s="50" t="s">
        <v>53</v>
      </c>
      <c r="AE103" s="32">
        <v>1</v>
      </c>
      <c r="AF103" s="32">
        <v>1</v>
      </c>
      <c r="AG103" s="32">
        <v>1</v>
      </c>
      <c r="AH103" s="32">
        <v>1</v>
      </c>
      <c r="AI103" s="32">
        <v>1</v>
      </c>
      <c r="AJ103" s="32">
        <v>1</v>
      </c>
      <c r="AK103" s="51"/>
      <c r="AL103" s="7"/>
    </row>
    <row r="104" spans="1:38" s="6" customFormat="1" ht="28.5" customHeight="1" x14ac:dyDescent="0.25">
      <c r="A104" s="7"/>
      <c r="B104" s="46"/>
      <c r="C104" s="46"/>
      <c r="D104" s="46"/>
      <c r="E104" s="47"/>
      <c r="F104" s="47"/>
      <c r="G104" s="47"/>
      <c r="H104" s="47"/>
      <c r="I104" s="47"/>
      <c r="J104" s="46"/>
      <c r="K104" s="46"/>
      <c r="L104" s="46"/>
      <c r="M104" s="46"/>
      <c r="N104" s="46"/>
      <c r="O104" s="46"/>
      <c r="P104" s="46"/>
      <c r="Q104" s="46"/>
      <c r="R104" s="46"/>
      <c r="S104" s="46">
        <v>0</v>
      </c>
      <c r="T104" s="46">
        <v>8</v>
      </c>
      <c r="U104" s="46">
        <v>3</v>
      </c>
      <c r="V104" s="48">
        <v>3</v>
      </c>
      <c r="W104" s="46">
        <v>1</v>
      </c>
      <c r="X104" s="46">
        <v>1</v>
      </c>
      <c r="Y104" s="46">
        <v>0</v>
      </c>
      <c r="Z104" s="46">
        <v>1</v>
      </c>
      <c r="AA104" s="46">
        <v>0</v>
      </c>
      <c r="AB104" s="46">
        <v>1</v>
      </c>
      <c r="AC104" s="63" t="s">
        <v>122</v>
      </c>
      <c r="AD104" s="69" t="s">
        <v>41</v>
      </c>
      <c r="AE104" s="32">
        <v>1</v>
      </c>
      <c r="AF104" s="32">
        <v>1</v>
      </c>
      <c r="AG104" s="32">
        <v>1</v>
      </c>
      <c r="AH104" s="32">
        <v>1</v>
      </c>
      <c r="AI104" s="32">
        <v>1</v>
      </c>
      <c r="AJ104" s="32">
        <v>1</v>
      </c>
      <c r="AK104" s="51"/>
      <c r="AL104" s="7"/>
    </row>
    <row r="105" spans="1:38" s="6" customFormat="1" ht="53.25" customHeight="1" x14ac:dyDescent="0.25">
      <c r="A105" s="7"/>
      <c r="B105" s="46"/>
      <c r="C105" s="46"/>
      <c r="D105" s="46"/>
      <c r="E105" s="47"/>
      <c r="F105" s="47"/>
      <c r="G105" s="47"/>
      <c r="H105" s="47"/>
      <c r="I105" s="47"/>
      <c r="J105" s="46"/>
      <c r="K105" s="46"/>
      <c r="L105" s="46"/>
      <c r="M105" s="46"/>
      <c r="N105" s="46"/>
      <c r="O105" s="46"/>
      <c r="P105" s="46"/>
      <c r="Q105" s="46"/>
      <c r="R105" s="46"/>
      <c r="S105" s="46">
        <v>0</v>
      </c>
      <c r="T105" s="46">
        <v>8</v>
      </c>
      <c r="U105" s="46">
        <v>3</v>
      </c>
      <c r="V105" s="48">
        <v>3</v>
      </c>
      <c r="W105" s="46">
        <v>1</v>
      </c>
      <c r="X105" s="46">
        <v>1</v>
      </c>
      <c r="Y105" s="46">
        <v>0</v>
      </c>
      <c r="Z105" s="46">
        <v>2</v>
      </c>
      <c r="AA105" s="46">
        <v>0</v>
      </c>
      <c r="AB105" s="46">
        <v>0</v>
      </c>
      <c r="AC105" s="63" t="s">
        <v>123</v>
      </c>
      <c r="AD105" s="50" t="s">
        <v>53</v>
      </c>
      <c r="AE105" s="32">
        <v>1</v>
      </c>
      <c r="AF105" s="32">
        <v>1</v>
      </c>
      <c r="AG105" s="32">
        <v>1</v>
      </c>
      <c r="AH105" s="32">
        <v>1</v>
      </c>
      <c r="AI105" s="32">
        <v>1</v>
      </c>
      <c r="AJ105" s="32">
        <v>1</v>
      </c>
      <c r="AK105" s="51"/>
      <c r="AL105" s="7"/>
    </row>
    <row r="106" spans="1:38" s="6" customFormat="1" ht="37.5" customHeight="1" x14ac:dyDescent="0.25">
      <c r="A106" s="7"/>
      <c r="B106" s="46"/>
      <c r="C106" s="46"/>
      <c r="D106" s="46"/>
      <c r="E106" s="47"/>
      <c r="F106" s="47"/>
      <c r="G106" s="47"/>
      <c r="H106" s="47"/>
      <c r="I106" s="47"/>
      <c r="J106" s="46"/>
      <c r="K106" s="46"/>
      <c r="L106" s="46"/>
      <c r="M106" s="46"/>
      <c r="N106" s="46"/>
      <c r="O106" s="46"/>
      <c r="P106" s="46"/>
      <c r="Q106" s="46"/>
      <c r="R106" s="46"/>
      <c r="S106" s="46">
        <v>0</v>
      </c>
      <c r="T106" s="46">
        <v>8</v>
      </c>
      <c r="U106" s="46">
        <v>3</v>
      </c>
      <c r="V106" s="48">
        <v>3</v>
      </c>
      <c r="W106" s="46">
        <v>1</v>
      </c>
      <c r="X106" s="46">
        <v>1</v>
      </c>
      <c r="Y106" s="46">
        <v>0</v>
      </c>
      <c r="Z106" s="46">
        <v>2</v>
      </c>
      <c r="AA106" s="46">
        <v>0</v>
      </c>
      <c r="AB106" s="46">
        <v>1</v>
      </c>
      <c r="AC106" s="63" t="s">
        <v>124</v>
      </c>
      <c r="AD106" s="69" t="s">
        <v>41</v>
      </c>
      <c r="AE106" s="32">
        <v>8</v>
      </c>
      <c r="AF106" s="32">
        <v>9</v>
      </c>
      <c r="AG106" s="32">
        <v>10</v>
      </c>
      <c r="AH106" s="32">
        <v>11</v>
      </c>
      <c r="AI106" s="32">
        <v>12</v>
      </c>
      <c r="AJ106" s="32">
        <v>13</v>
      </c>
      <c r="AK106" s="51">
        <f>AE106+AF106+AG106+AH106+AI106+AJ106</f>
        <v>63</v>
      </c>
      <c r="AL106" s="7"/>
    </row>
    <row r="107" spans="1:38" s="6" customFormat="1" ht="49.5" customHeight="1" x14ac:dyDescent="0.25">
      <c r="A107" s="7"/>
      <c r="B107" s="46"/>
      <c r="C107" s="46"/>
      <c r="D107" s="46"/>
      <c r="E107" s="47"/>
      <c r="F107" s="47"/>
      <c r="G107" s="47"/>
      <c r="H107" s="47"/>
      <c r="I107" s="47"/>
      <c r="J107" s="46"/>
      <c r="K107" s="46"/>
      <c r="L107" s="46"/>
      <c r="M107" s="46"/>
      <c r="N107" s="46"/>
      <c r="O107" s="46"/>
      <c r="P107" s="46"/>
      <c r="Q107" s="46"/>
      <c r="R107" s="46"/>
      <c r="S107" s="46">
        <v>0</v>
      </c>
      <c r="T107" s="46">
        <v>8</v>
      </c>
      <c r="U107" s="46">
        <v>3</v>
      </c>
      <c r="V107" s="48">
        <v>3</v>
      </c>
      <c r="W107" s="46">
        <v>2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63" t="s">
        <v>125</v>
      </c>
      <c r="AD107" s="50" t="s">
        <v>84</v>
      </c>
      <c r="AE107" s="32">
        <v>0</v>
      </c>
      <c r="AF107" s="32">
        <v>0</v>
      </c>
      <c r="AG107" s="32">
        <v>0</v>
      </c>
      <c r="AH107" s="32">
        <v>0</v>
      </c>
      <c r="AI107" s="32">
        <v>0</v>
      </c>
      <c r="AJ107" s="32">
        <v>0</v>
      </c>
      <c r="AK107" s="51">
        <f>AE107+AF107+AG107+AH107+AI107+AJ107</f>
        <v>0</v>
      </c>
      <c r="AL107" s="7"/>
    </row>
    <row r="108" spans="1:38" s="6" customFormat="1" ht="47.25" customHeight="1" x14ac:dyDescent="0.25">
      <c r="A108" s="7"/>
      <c r="B108" s="46"/>
      <c r="C108" s="46"/>
      <c r="D108" s="46"/>
      <c r="E108" s="47"/>
      <c r="F108" s="47"/>
      <c r="G108" s="47"/>
      <c r="H108" s="47"/>
      <c r="I108" s="47"/>
      <c r="J108" s="46"/>
      <c r="K108" s="46"/>
      <c r="L108" s="46"/>
      <c r="M108" s="46"/>
      <c r="N108" s="46"/>
      <c r="O108" s="46"/>
      <c r="P108" s="46"/>
      <c r="Q108" s="46"/>
      <c r="R108" s="46"/>
      <c r="S108" s="46">
        <v>0</v>
      </c>
      <c r="T108" s="46">
        <v>8</v>
      </c>
      <c r="U108" s="46">
        <v>3</v>
      </c>
      <c r="V108" s="48">
        <v>3</v>
      </c>
      <c r="W108" s="46">
        <v>2</v>
      </c>
      <c r="X108" s="46">
        <v>0</v>
      </c>
      <c r="Y108" s="46">
        <v>0</v>
      </c>
      <c r="Z108" s="46">
        <v>0</v>
      </c>
      <c r="AA108" s="46">
        <v>0</v>
      </c>
      <c r="AB108" s="46">
        <v>1</v>
      </c>
      <c r="AC108" s="63" t="s">
        <v>126</v>
      </c>
      <c r="AD108" s="69" t="s">
        <v>41</v>
      </c>
      <c r="AE108" s="32">
        <v>0</v>
      </c>
      <c r="AF108" s="32">
        <v>0</v>
      </c>
      <c r="AG108" s="32">
        <v>0</v>
      </c>
      <c r="AH108" s="32">
        <v>0</v>
      </c>
      <c r="AI108" s="32">
        <v>0</v>
      </c>
      <c r="AJ108" s="32">
        <v>0</v>
      </c>
      <c r="AK108" s="51">
        <f>AE108+AF108+AG108+AH108+AI108+AJ108</f>
        <v>0</v>
      </c>
      <c r="AL108" s="7"/>
    </row>
    <row r="109" spans="1:38" s="6" customFormat="1" ht="51" customHeight="1" x14ac:dyDescent="0.25">
      <c r="A109" s="7"/>
      <c r="B109" s="46"/>
      <c r="C109" s="46"/>
      <c r="D109" s="46"/>
      <c r="E109" s="47"/>
      <c r="F109" s="47"/>
      <c r="G109" s="47"/>
      <c r="H109" s="47"/>
      <c r="I109" s="47"/>
      <c r="J109" s="46"/>
      <c r="K109" s="46"/>
      <c r="L109" s="46"/>
      <c r="M109" s="46"/>
      <c r="N109" s="46"/>
      <c r="O109" s="46"/>
      <c r="P109" s="46"/>
      <c r="Q109" s="46"/>
      <c r="R109" s="46"/>
      <c r="S109" s="46">
        <v>0</v>
      </c>
      <c r="T109" s="46">
        <v>8</v>
      </c>
      <c r="U109" s="46">
        <v>3</v>
      </c>
      <c r="V109" s="48">
        <v>3</v>
      </c>
      <c r="W109" s="46">
        <v>2</v>
      </c>
      <c r="X109" s="46">
        <v>2</v>
      </c>
      <c r="Y109" s="46">
        <v>0</v>
      </c>
      <c r="Z109" s="46">
        <v>1</v>
      </c>
      <c r="AA109" s="46">
        <v>0</v>
      </c>
      <c r="AB109" s="46">
        <v>0</v>
      </c>
      <c r="AC109" s="63" t="s">
        <v>127</v>
      </c>
      <c r="AD109" s="50" t="s">
        <v>53</v>
      </c>
      <c r="AE109" s="32">
        <v>1</v>
      </c>
      <c r="AF109" s="32">
        <v>1</v>
      </c>
      <c r="AG109" s="32">
        <v>1</v>
      </c>
      <c r="AH109" s="32">
        <v>1</v>
      </c>
      <c r="AI109" s="32">
        <v>1</v>
      </c>
      <c r="AJ109" s="32">
        <v>1</v>
      </c>
      <c r="AK109" s="51"/>
      <c r="AL109" s="7"/>
    </row>
    <row r="110" spans="1:38" s="6" customFormat="1" ht="60.75" customHeight="1" x14ac:dyDescent="0.25">
      <c r="A110" s="7"/>
      <c r="B110" s="46"/>
      <c r="C110" s="46"/>
      <c r="D110" s="46"/>
      <c r="E110" s="47"/>
      <c r="F110" s="47"/>
      <c r="G110" s="47"/>
      <c r="H110" s="47"/>
      <c r="I110" s="47"/>
      <c r="J110" s="46"/>
      <c r="K110" s="46"/>
      <c r="L110" s="46"/>
      <c r="M110" s="46"/>
      <c r="N110" s="46"/>
      <c r="O110" s="46"/>
      <c r="P110" s="46"/>
      <c r="Q110" s="46"/>
      <c r="R110" s="46"/>
      <c r="S110" s="46">
        <v>0</v>
      </c>
      <c r="T110" s="46">
        <v>8</v>
      </c>
      <c r="U110" s="46">
        <v>3</v>
      </c>
      <c r="V110" s="48">
        <v>3</v>
      </c>
      <c r="W110" s="46">
        <v>2</v>
      </c>
      <c r="X110" s="46">
        <v>2</v>
      </c>
      <c r="Y110" s="46">
        <v>0</v>
      </c>
      <c r="Z110" s="46">
        <v>1</v>
      </c>
      <c r="AA110" s="46">
        <v>0</v>
      </c>
      <c r="AB110" s="46">
        <v>1</v>
      </c>
      <c r="AC110" s="63" t="s">
        <v>128</v>
      </c>
      <c r="AD110" s="69" t="s">
        <v>41</v>
      </c>
      <c r="AE110" s="32">
        <v>0</v>
      </c>
      <c r="AF110" s="32">
        <v>0</v>
      </c>
      <c r="AG110" s="32">
        <v>0</v>
      </c>
      <c r="AH110" s="32">
        <v>0</v>
      </c>
      <c r="AI110" s="32">
        <v>0</v>
      </c>
      <c r="AJ110" s="32">
        <v>0</v>
      </c>
      <c r="AK110" s="51">
        <f>AE110+AF110+AG110+AH110+AI110+AJ110</f>
        <v>0</v>
      </c>
      <c r="AL110" s="7"/>
    </row>
    <row r="111" spans="1:38" s="6" customFormat="1" ht="48.75" customHeight="1" x14ac:dyDescent="0.25">
      <c r="A111" s="7"/>
      <c r="B111" s="46"/>
      <c r="C111" s="46"/>
      <c r="D111" s="46"/>
      <c r="E111" s="47"/>
      <c r="F111" s="47"/>
      <c r="G111" s="47"/>
      <c r="H111" s="47"/>
      <c r="I111" s="47"/>
      <c r="J111" s="46"/>
      <c r="K111" s="46"/>
      <c r="L111" s="46"/>
      <c r="M111" s="46"/>
      <c r="N111" s="46"/>
      <c r="O111" s="46"/>
      <c r="P111" s="46"/>
      <c r="Q111" s="46"/>
      <c r="R111" s="46"/>
      <c r="S111" s="46">
        <v>0</v>
      </c>
      <c r="T111" s="46">
        <v>8</v>
      </c>
      <c r="U111" s="46">
        <v>3</v>
      </c>
      <c r="V111" s="48">
        <v>3</v>
      </c>
      <c r="W111" s="46">
        <v>2</v>
      </c>
      <c r="X111" s="46">
        <v>2</v>
      </c>
      <c r="Y111" s="46">
        <v>0</v>
      </c>
      <c r="Z111" s="46">
        <v>2</v>
      </c>
      <c r="AA111" s="46">
        <v>0</v>
      </c>
      <c r="AB111" s="46">
        <v>0</v>
      </c>
      <c r="AC111" s="63" t="s">
        <v>129</v>
      </c>
      <c r="AD111" s="50" t="s">
        <v>53</v>
      </c>
      <c r="AE111" s="32">
        <v>1</v>
      </c>
      <c r="AF111" s="32">
        <v>1</v>
      </c>
      <c r="AG111" s="32">
        <v>1</v>
      </c>
      <c r="AH111" s="32">
        <v>1</v>
      </c>
      <c r="AI111" s="32">
        <v>1</v>
      </c>
      <c r="AJ111" s="32">
        <v>1</v>
      </c>
      <c r="AK111" s="51"/>
      <c r="AL111" s="7"/>
    </row>
    <row r="112" spans="1:38" s="6" customFormat="1" ht="54" customHeight="1" x14ac:dyDescent="0.25">
      <c r="A112" s="7"/>
      <c r="B112" s="46"/>
      <c r="C112" s="46"/>
      <c r="D112" s="46"/>
      <c r="E112" s="47"/>
      <c r="F112" s="47"/>
      <c r="G112" s="47"/>
      <c r="H112" s="47"/>
      <c r="I112" s="47"/>
      <c r="J112" s="46"/>
      <c r="K112" s="46"/>
      <c r="L112" s="46"/>
      <c r="M112" s="46"/>
      <c r="N112" s="46"/>
      <c r="O112" s="46"/>
      <c r="P112" s="46"/>
      <c r="Q112" s="46"/>
      <c r="R112" s="46"/>
      <c r="S112" s="46">
        <v>0</v>
      </c>
      <c r="T112" s="46">
        <v>8</v>
      </c>
      <c r="U112" s="46">
        <v>3</v>
      </c>
      <c r="V112" s="48">
        <v>3</v>
      </c>
      <c r="W112" s="46">
        <v>2</v>
      </c>
      <c r="X112" s="46">
        <v>2</v>
      </c>
      <c r="Y112" s="46">
        <v>0</v>
      </c>
      <c r="Z112" s="46">
        <v>2</v>
      </c>
      <c r="AA112" s="46">
        <v>0</v>
      </c>
      <c r="AB112" s="46">
        <v>1</v>
      </c>
      <c r="AC112" s="63" t="s">
        <v>130</v>
      </c>
      <c r="AD112" s="69" t="s">
        <v>41</v>
      </c>
      <c r="AE112" s="32">
        <v>4</v>
      </c>
      <c r="AF112" s="32">
        <v>4</v>
      </c>
      <c r="AG112" s="32">
        <v>5</v>
      </c>
      <c r="AH112" s="32">
        <v>5</v>
      </c>
      <c r="AI112" s="32">
        <v>6</v>
      </c>
      <c r="AJ112" s="32">
        <v>6</v>
      </c>
      <c r="AK112" s="51">
        <f>AE112+AF112+AG112+AH112+AI112+AJ112</f>
        <v>30</v>
      </c>
      <c r="AL112" s="7"/>
    </row>
    <row r="113" spans="1:38" s="6" customFormat="1" ht="66.75" customHeight="1" x14ac:dyDescent="0.25">
      <c r="A113" s="7"/>
      <c r="B113" s="46"/>
      <c r="C113" s="46"/>
      <c r="D113" s="46"/>
      <c r="E113" s="47"/>
      <c r="F113" s="47"/>
      <c r="G113" s="47"/>
      <c r="H113" s="47"/>
      <c r="I113" s="47"/>
      <c r="J113" s="46"/>
      <c r="K113" s="46"/>
      <c r="L113" s="46"/>
      <c r="M113" s="46"/>
      <c r="N113" s="46"/>
      <c r="O113" s="46"/>
      <c r="P113" s="46"/>
      <c r="Q113" s="46"/>
      <c r="R113" s="46"/>
      <c r="S113" s="46">
        <v>0</v>
      </c>
      <c r="T113" s="46">
        <v>8</v>
      </c>
      <c r="U113" s="46">
        <v>3</v>
      </c>
      <c r="V113" s="48">
        <v>3</v>
      </c>
      <c r="W113" s="46">
        <v>3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70" t="s">
        <v>131</v>
      </c>
      <c r="AD113" s="50" t="s">
        <v>84</v>
      </c>
      <c r="AE113" s="32">
        <v>0</v>
      </c>
      <c r="AF113" s="32">
        <v>0</v>
      </c>
      <c r="AG113" s="32">
        <v>0</v>
      </c>
      <c r="AH113" s="32">
        <v>0</v>
      </c>
      <c r="AI113" s="32">
        <v>0</v>
      </c>
      <c r="AJ113" s="32">
        <v>0</v>
      </c>
      <c r="AK113" s="51">
        <v>0</v>
      </c>
      <c r="AL113" s="7"/>
    </row>
    <row r="114" spans="1:38" s="6" customFormat="1" ht="50.25" customHeight="1" x14ac:dyDescent="0.25">
      <c r="A114" s="7"/>
      <c r="B114" s="46"/>
      <c r="C114" s="46"/>
      <c r="D114" s="46"/>
      <c r="E114" s="47"/>
      <c r="F114" s="47"/>
      <c r="G114" s="47"/>
      <c r="H114" s="47"/>
      <c r="I114" s="47"/>
      <c r="J114" s="46"/>
      <c r="K114" s="46"/>
      <c r="L114" s="46"/>
      <c r="M114" s="46"/>
      <c r="N114" s="46"/>
      <c r="O114" s="46"/>
      <c r="P114" s="46"/>
      <c r="Q114" s="46"/>
      <c r="R114" s="46"/>
      <c r="S114" s="46">
        <v>0</v>
      </c>
      <c r="T114" s="46">
        <v>8</v>
      </c>
      <c r="U114" s="46">
        <v>3</v>
      </c>
      <c r="V114" s="48">
        <v>3</v>
      </c>
      <c r="W114" s="46">
        <v>3</v>
      </c>
      <c r="X114" s="46">
        <v>0</v>
      </c>
      <c r="Y114" s="46">
        <v>0</v>
      </c>
      <c r="Z114" s="46">
        <v>0</v>
      </c>
      <c r="AA114" s="46">
        <v>0</v>
      </c>
      <c r="AB114" s="46">
        <v>1</v>
      </c>
      <c r="AC114" s="63" t="s">
        <v>132</v>
      </c>
      <c r="AD114" s="69" t="s">
        <v>43</v>
      </c>
      <c r="AE114" s="32">
        <v>85</v>
      </c>
      <c r="AF114" s="32">
        <v>87</v>
      </c>
      <c r="AG114" s="32">
        <v>88</v>
      </c>
      <c r="AH114" s="32">
        <v>88</v>
      </c>
      <c r="AI114" s="32">
        <v>89</v>
      </c>
      <c r="AJ114" s="32">
        <v>90</v>
      </c>
      <c r="AK114" s="51"/>
      <c r="AL114" s="7"/>
    </row>
    <row r="115" spans="1:38" s="6" customFormat="1" ht="41.25" customHeight="1" x14ac:dyDescent="0.25">
      <c r="A115" s="7"/>
      <c r="B115" s="46"/>
      <c r="C115" s="46"/>
      <c r="D115" s="46"/>
      <c r="E115" s="47"/>
      <c r="F115" s="47"/>
      <c r="G115" s="47"/>
      <c r="H115" s="47"/>
      <c r="I115" s="47"/>
      <c r="J115" s="46"/>
      <c r="K115" s="46"/>
      <c r="L115" s="46"/>
      <c r="M115" s="46"/>
      <c r="N115" s="46"/>
      <c r="O115" s="46"/>
      <c r="P115" s="46"/>
      <c r="Q115" s="46"/>
      <c r="R115" s="46"/>
      <c r="S115" s="46">
        <v>0</v>
      </c>
      <c r="T115" s="46">
        <v>8</v>
      </c>
      <c r="U115" s="46">
        <v>3</v>
      </c>
      <c r="V115" s="48">
        <v>3</v>
      </c>
      <c r="W115" s="46">
        <v>3</v>
      </c>
      <c r="X115" s="46">
        <v>0</v>
      </c>
      <c r="Y115" s="46">
        <v>0</v>
      </c>
      <c r="Z115" s="46">
        <v>0</v>
      </c>
      <c r="AA115" s="46">
        <v>0</v>
      </c>
      <c r="AB115" s="46">
        <v>2</v>
      </c>
      <c r="AC115" s="63" t="s">
        <v>133</v>
      </c>
      <c r="AD115" s="69" t="s">
        <v>43</v>
      </c>
      <c r="AE115" s="71">
        <v>100</v>
      </c>
      <c r="AF115" s="71">
        <v>100</v>
      </c>
      <c r="AG115" s="71">
        <v>100</v>
      </c>
      <c r="AH115" s="71">
        <v>100</v>
      </c>
      <c r="AI115" s="71">
        <v>100</v>
      </c>
      <c r="AJ115" s="71">
        <v>100</v>
      </c>
      <c r="AK115" s="51"/>
      <c r="AL115" s="7"/>
    </row>
    <row r="116" spans="1:38" s="6" customFormat="1" ht="60.75" customHeight="1" x14ac:dyDescent="0.25">
      <c r="A116" s="7"/>
      <c r="B116" s="46"/>
      <c r="C116" s="46"/>
      <c r="D116" s="46"/>
      <c r="E116" s="47"/>
      <c r="F116" s="47"/>
      <c r="G116" s="47"/>
      <c r="H116" s="47"/>
      <c r="I116" s="47"/>
      <c r="J116" s="46"/>
      <c r="K116" s="46"/>
      <c r="L116" s="46"/>
      <c r="M116" s="46"/>
      <c r="N116" s="46"/>
      <c r="O116" s="46"/>
      <c r="P116" s="46"/>
      <c r="Q116" s="46"/>
      <c r="R116" s="46"/>
      <c r="S116" s="46">
        <v>0</v>
      </c>
      <c r="T116" s="46">
        <v>8</v>
      </c>
      <c r="U116" s="46">
        <v>3</v>
      </c>
      <c r="V116" s="48">
        <v>3</v>
      </c>
      <c r="W116" s="46">
        <v>3</v>
      </c>
      <c r="X116" s="46">
        <v>3</v>
      </c>
      <c r="Y116" s="46">
        <v>0</v>
      </c>
      <c r="Z116" s="46">
        <v>1</v>
      </c>
      <c r="AA116" s="46">
        <v>0</v>
      </c>
      <c r="AB116" s="46">
        <v>0</v>
      </c>
      <c r="AC116" s="63" t="s">
        <v>134</v>
      </c>
      <c r="AD116" s="50" t="s">
        <v>53</v>
      </c>
      <c r="AE116" s="72">
        <v>1</v>
      </c>
      <c r="AF116" s="72">
        <v>1</v>
      </c>
      <c r="AG116" s="72">
        <v>1</v>
      </c>
      <c r="AH116" s="72">
        <v>1</v>
      </c>
      <c r="AI116" s="72">
        <v>1</v>
      </c>
      <c r="AJ116" s="72">
        <v>1</v>
      </c>
      <c r="AK116" s="51"/>
      <c r="AL116" s="7"/>
    </row>
    <row r="117" spans="1:38" s="6" customFormat="1" ht="46.5" customHeight="1" x14ac:dyDescent="0.25">
      <c r="A117" s="7"/>
      <c r="B117" s="46"/>
      <c r="C117" s="46"/>
      <c r="D117" s="46"/>
      <c r="E117" s="47"/>
      <c r="F117" s="47"/>
      <c r="G117" s="47"/>
      <c r="H117" s="47"/>
      <c r="I117" s="47"/>
      <c r="J117" s="46"/>
      <c r="K117" s="46"/>
      <c r="L117" s="46"/>
      <c r="M117" s="46"/>
      <c r="N117" s="46"/>
      <c r="O117" s="46"/>
      <c r="P117" s="46"/>
      <c r="Q117" s="46"/>
      <c r="R117" s="46"/>
      <c r="S117" s="46">
        <v>0</v>
      </c>
      <c r="T117" s="46">
        <v>8</v>
      </c>
      <c r="U117" s="46">
        <v>3</v>
      </c>
      <c r="V117" s="48">
        <v>3</v>
      </c>
      <c r="W117" s="46">
        <v>3</v>
      </c>
      <c r="X117" s="46">
        <v>3</v>
      </c>
      <c r="Y117" s="46">
        <v>0</v>
      </c>
      <c r="Z117" s="46">
        <v>1</v>
      </c>
      <c r="AA117" s="46">
        <v>0</v>
      </c>
      <c r="AB117" s="46">
        <v>1</v>
      </c>
      <c r="AC117" s="63" t="s">
        <v>135</v>
      </c>
      <c r="AD117" s="69" t="s">
        <v>43</v>
      </c>
      <c r="AE117" s="71">
        <v>100</v>
      </c>
      <c r="AF117" s="71">
        <v>100</v>
      </c>
      <c r="AG117" s="71">
        <v>100</v>
      </c>
      <c r="AH117" s="71">
        <v>100</v>
      </c>
      <c r="AI117" s="71">
        <v>100</v>
      </c>
      <c r="AJ117" s="71">
        <v>100</v>
      </c>
      <c r="AK117" s="51"/>
      <c r="AL117" s="7"/>
    </row>
    <row r="118" spans="1:38" s="6" customFormat="1" ht="48" customHeight="1" x14ac:dyDescent="0.25">
      <c r="A118" s="7"/>
      <c r="B118" s="46"/>
      <c r="C118" s="46"/>
      <c r="D118" s="46"/>
      <c r="E118" s="47"/>
      <c r="F118" s="47"/>
      <c r="G118" s="47"/>
      <c r="H118" s="47"/>
      <c r="I118" s="47"/>
      <c r="J118" s="46"/>
      <c r="K118" s="46"/>
      <c r="L118" s="46"/>
      <c r="M118" s="46"/>
      <c r="N118" s="46"/>
      <c r="O118" s="46"/>
      <c r="P118" s="46"/>
      <c r="Q118" s="46"/>
      <c r="R118" s="46"/>
      <c r="S118" s="46">
        <v>0</v>
      </c>
      <c r="T118" s="46">
        <v>8</v>
      </c>
      <c r="U118" s="46">
        <v>3</v>
      </c>
      <c r="V118" s="48">
        <v>3</v>
      </c>
      <c r="W118" s="46">
        <v>3</v>
      </c>
      <c r="X118" s="46">
        <v>3</v>
      </c>
      <c r="Y118" s="46">
        <v>0</v>
      </c>
      <c r="Z118" s="46">
        <v>2</v>
      </c>
      <c r="AA118" s="46">
        <v>0</v>
      </c>
      <c r="AB118" s="46">
        <v>0</v>
      </c>
      <c r="AC118" s="63" t="s">
        <v>136</v>
      </c>
      <c r="AD118" s="50" t="s">
        <v>53</v>
      </c>
      <c r="AE118" s="72">
        <v>1</v>
      </c>
      <c r="AF118" s="72">
        <v>1</v>
      </c>
      <c r="AG118" s="72">
        <v>1</v>
      </c>
      <c r="AH118" s="72">
        <v>1</v>
      </c>
      <c r="AI118" s="72">
        <v>1</v>
      </c>
      <c r="AJ118" s="72">
        <v>1</v>
      </c>
      <c r="AK118" s="51"/>
      <c r="AL118" s="7"/>
    </row>
    <row r="119" spans="1:38" s="6" customFormat="1" ht="41.25" customHeight="1" x14ac:dyDescent="0.25">
      <c r="A119" s="7"/>
      <c r="B119" s="46"/>
      <c r="C119" s="46"/>
      <c r="D119" s="46"/>
      <c r="E119" s="47"/>
      <c r="F119" s="47"/>
      <c r="G119" s="47"/>
      <c r="H119" s="47"/>
      <c r="I119" s="47"/>
      <c r="J119" s="46"/>
      <c r="K119" s="46"/>
      <c r="L119" s="46"/>
      <c r="M119" s="46"/>
      <c r="N119" s="46"/>
      <c r="O119" s="46"/>
      <c r="P119" s="46"/>
      <c r="Q119" s="46"/>
      <c r="R119" s="46"/>
      <c r="S119" s="46">
        <v>0</v>
      </c>
      <c r="T119" s="46">
        <v>8</v>
      </c>
      <c r="U119" s="46">
        <v>3</v>
      </c>
      <c r="V119" s="48">
        <v>3</v>
      </c>
      <c r="W119" s="46">
        <v>3</v>
      </c>
      <c r="X119" s="46">
        <v>3</v>
      </c>
      <c r="Y119" s="46">
        <v>0</v>
      </c>
      <c r="Z119" s="46">
        <v>2</v>
      </c>
      <c r="AA119" s="46">
        <v>0</v>
      </c>
      <c r="AB119" s="46">
        <v>1</v>
      </c>
      <c r="AC119" s="63" t="s">
        <v>137</v>
      </c>
      <c r="AD119" s="69" t="s">
        <v>43</v>
      </c>
      <c r="AE119" s="71">
        <v>100</v>
      </c>
      <c r="AF119" s="71">
        <v>100</v>
      </c>
      <c r="AG119" s="71">
        <v>100</v>
      </c>
      <c r="AH119" s="71">
        <v>100</v>
      </c>
      <c r="AI119" s="71">
        <v>100</v>
      </c>
      <c r="AJ119" s="71">
        <v>100</v>
      </c>
      <c r="AK119" s="51"/>
      <c r="AL119" s="7"/>
    </row>
    <row r="120" spans="1:38" s="6" customFormat="1" ht="17.25" customHeight="1" x14ac:dyDescent="0.25">
      <c r="A120" s="7"/>
      <c r="B120" s="46"/>
      <c r="C120" s="46"/>
      <c r="D120" s="46"/>
      <c r="E120" s="47"/>
      <c r="F120" s="47"/>
      <c r="G120" s="47"/>
      <c r="H120" s="47"/>
      <c r="I120" s="47"/>
      <c r="J120" s="46"/>
      <c r="K120" s="46"/>
      <c r="L120" s="46"/>
      <c r="M120" s="46"/>
      <c r="N120" s="46"/>
      <c r="O120" s="46"/>
      <c r="P120" s="46"/>
      <c r="Q120" s="46"/>
      <c r="R120" s="46"/>
      <c r="S120" s="46">
        <v>0</v>
      </c>
      <c r="T120" s="46">
        <v>8</v>
      </c>
      <c r="U120" s="46">
        <v>3</v>
      </c>
      <c r="V120" s="48">
        <v>3</v>
      </c>
      <c r="W120" s="46">
        <v>4</v>
      </c>
      <c r="X120" s="46">
        <v>0</v>
      </c>
      <c r="Y120" s="46">
        <v>0</v>
      </c>
      <c r="Z120" s="46">
        <v>0</v>
      </c>
      <c r="AA120" s="46">
        <v>0</v>
      </c>
      <c r="AB120" s="46">
        <v>0</v>
      </c>
      <c r="AC120" s="73" t="s">
        <v>138</v>
      </c>
      <c r="AD120" s="74" t="s">
        <v>36</v>
      </c>
      <c r="AE120" s="68">
        <f t="shared" ref="AE120:AK120" si="7">AE122+AE125</f>
        <v>2236.5</v>
      </c>
      <c r="AF120" s="68">
        <f t="shared" si="7"/>
        <v>2232.8000000000002</v>
      </c>
      <c r="AG120" s="68">
        <f t="shared" si="7"/>
        <v>2232.8000000000002</v>
      </c>
      <c r="AH120" s="68">
        <f t="shared" si="7"/>
        <v>2232.8000000000002</v>
      </c>
      <c r="AI120" s="68">
        <f t="shared" si="7"/>
        <v>2232.8000000000002</v>
      </c>
      <c r="AJ120" s="68">
        <f t="shared" si="7"/>
        <v>2232.8000000000002</v>
      </c>
      <c r="AK120" s="68">
        <f t="shared" si="7"/>
        <v>13400.5</v>
      </c>
      <c r="AL120" s="7"/>
    </row>
    <row r="121" spans="1:38" s="6" customFormat="1" ht="26.25" customHeight="1" x14ac:dyDescent="0.25">
      <c r="A121" s="7"/>
      <c r="B121" s="46"/>
      <c r="C121" s="46"/>
      <c r="D121" s="46"/>
      <c r="E121" s="47"/>
      <c r="F121" s="47"/>
      <c r="G121" s="47"/>
      <c r="H121" s="47"/>
      <c r="I121" s="47"/>
      <c r="J121" s="46"/>
      <c r="K121" s="46"/>
      <c r="L121" s="46"/>
      <c r="M121" s="46"/>
      <c r="N121" s="46"/>
      <c r="O121" s="46"/>
      <c r="P121" s="46"/>
      <c r="Q121" s="46"/>
      <c r="R121" s="46"/>
      <c r="S121" s="46">
        <v>0</v>
      </c>
      <c r="T121" s="46">
        <v>8</v>
      </c>
      <c r="U121" s="46">
        <v>3</v>
      </c>
      <c r="V121" s="48">
        <v>3</v>
      </c>
      <c r="W121" s="46">
        <v>4</v>
      </c>
      <c r="X121" s="46">
        <v>0</v>
      </c>
      <c r="Y121" s="46">
        <v>0</v>
      </c>
      <c r="Z121" s="46">
        <v>0</v>
      </c>
      <c r="AA121" s="46">
        <v>0</v>
      </c>
      <c r="AB121" s="46">
        <v>1</v>
      </c>
      <c r="AC121" s="73" t="s">
        <v>139</v>
      </c>
      <c r="AD121" s="74" t="s">
        <v>43</v>
      </c>
      <c r="AE121" s="71">
        <v>101</v>
      </c>
      <c r="AF121" s="71">
        <v>101</v>
      </c>
      <c r="AG121" s="71">
        <v>101</v>
      </c>
      <c r="AH121" s="71">
        <v>101</v>
      </c>
      <c r="AI121" s="71">
        <v>101</v>
      </c>
      <c r="AJ121" s="71">
        <v>101</v>
      </c>
      <c r="AK121" s="51"/>
      <c r="AL121" s="7"/>
    </row>
    <row r="122" spans="1:38" s="6" customFormat="1" ht="20.25" customHeight="1" x14ac:dyDescent="0.25">
      <c r="A122" s="7"/>
      <c r="B122" s="46">
        <v>8</v>
      </c>
      <c r="C122" s="46">
        <v>0</v>
      </c>
      <c r="D122" s="46">
        <v>2</v>
      </c>
      <c r="E122" s="47">
        <v>1</v>
      </c>
      <c r="F122" s="47">
        <v>2</v>
      </c>
      <c r="G122" s="47">
        <v>0</v>
      </c>
      <c r="H122" s="47">
        <v>4</v>
      </c>
      <c r="I122" s="47">
        <v>0</v>
      </c>
      <c r="J122" s="46">
        <v>8</v>
      </c>
      <c r="K122" s="46">
        <v>3</v>
      </c>
      <c r="L122" s="46">
        <v>0</v>
      </c>
      <c r="M122" s="46">
        <v>4</v>
      </c>
      <c r="N122" s="55" t="s">
        <v>140</v>
      </c>
      <c r="O122" s="46">
        <v>0</v>
      </c>
      <c r="P122" s="46">
        <v>3</v>
      </c>
      <c r="Q122" s="46">
        <v>2</v>
      </c>
      <c r="R122" s="46">
        <v>0</v>
      </c>
      <c r="S122" s="46">
        <v>0</v>
      </c>
      <c r="T122" s="46">
        <v>8</v>
      </c>
      <c r="U122" s="46">
        <v>3</v>
      </c>
      <c r="V122" s="48">
        <v>3</v>
      </c>
      <c r="W122" s="46">
        <v>4</v>
      </c>
      <c r="X122" s="46">
        <v>4</v>
      </c>
      <c r="Y122" s="46">
        <v>0</v>
      </c>
      <c r="Z122" s="46">
        <v>1</v>
      </c>
      <c r="AA122" s="46">
        <v>0</v>
      </c>
      <c r="AB122" s="46">
        <v>0</v>
      </c>
      <c r="AC122" s="73" t="s">
        <v>141</v>
      </c>
      <c r="AD122" s="74" t="s">
        <v>36</v>
      </c>
      <c r="AE122" s="75">
        <v>1235.5999999999999</v>
      </c>
      <c r="AF122" s="75">
        <v>1235.5999999999999</v>
      </c>
      <c r="AG122" s="75">
        <v>1235.5999999999999</v>
      </c>
      <c r="AH122" s="75">
        <v>1235.5999999999999</v>
      </c>
      <c r="AI122" s="75">
        <v>1235.5999999999999</v>
      </c>
      <c r="AJ122" s="75">
        <v>1235.5999999999999</v>
      </c>
      <c r="AK122" s="51">
        <f>AE122+AF122+AG122+AH122+AI122+AJ122</f>
        <v>7413.6</v>
      </c>
      <c r="AL122" s="7"/>
    </row>
    <row r="123" spans="1:38" s="6" customFormat="1" ht="26.25" customHeight="1" x14ac:dyDescent="0.25">
      <c r="A123" s="7"/>
      <c r="B123" s="46"/>
      <c r="C123" s="46"/>
      <c r="D123" s="46"/>
      <c r="E123" s="47"/>
      <c r="F123" s="47"/>
      <c r="G123" s="47"/>
      <c r="H123" s="47"/>
      <c r="I123" s="47"/>
      <c r="J123" s="46"/>
      <c r="K123" s="46"/>
      <c r="L123" s="46"/>
      <c r="M123" s="46"/>
      <c r="N123" s="46"/>
      <c r="O123" s="46"/>
      <c r="P123" s="46"/>
      <c r="Q123" s="46"/>
      <c r="R123" s="46"/>
      <c r="S123" s="46">
        <v>0</v>
      </c>
      <c r="T123" s="46">
        <v>8</v>
      </c>
      <c r="U123" s="46">
        <v>3</v>
      </c>
      <c r="V123" s="48">
        <v>3</v>
      </c>
      <c r="W123" s="46">
        <v>4</v>
      </c>
      <c r="X123" s="46">
        <v>4</v>
      </c>
      <c r="Y123" s="46">
        <v>0</v>
      </c>
      <c r="Z123" s="46">
        <v>1</v>
      </c>
      <c r="AA123" s="46">
        <v>0</v>
      </c>
      <c r="AB123" s="46">
        <v>1</v>
      </c>
      <c r="AC123" s="73" t="s">
        <v>142</v>
      </c>
      <c r="AD123" s="74" t="s">
        <v>41</v>
      </c>
      <c r="AE123" s="76">
        <v>1</v>
      </c>
      <c r="AF123" s="76">
        <v>1</v>
      </c>
      <c r="AG123" s="76">
        <v>1</v>
      </c>
      <c r="AH123" s="76">
        <v>1</v>
      </c>
      <c r="AI123" s="76">
        <v>1</v>
      </c>
      <c r="AJ123" s="76">
        <v>1</v>
      </c>
      <c r="AK123" s="51"/>
      <c r="AL123" s="7"/>
    </row>
    <row r="124" spans="1:38" s="6" customFormat="1" ht="26.25" customHeight="1" x14ac:dyDescent="0.25">
      <c r="A124" s="7"/>
      <c r="B124" s="46"/>
      <c r="C124" s="46"/>
      <c r="D124" s="46"/>
      <c r="E124" s="47"/>
      <c r="F124" s="47"/>
      <c r="G124" s="47"/>
      <c r="H124" s="47"/>
      <c r="I124" s="47"/>
      <c r="J124" s="46"/>
      <c r="K124" s="46"/>
      <c r="L124" s="46"/>
      <c r="M124" s="46"/>
      <c r="N124" s="46"/>
      <c r="O124" s="46"/>
      <c r="P124" s="46"/>
      <c r="Q124" s="46"/>
      <c r="R124" s="46"/>
      <c r="S124" s="46">
        <v>0</v>
      </c>
      <c r="T124" s="46">
        <v>8</v>
      </c>
      <c r="U124" s="77">
        <v>3</v>
      </c>
      <c r="V124" s="78">
        <v>3</v>
      </c>
      <c r="W124" s="77">
        <v>4</v>
      </c>
      <c r="X124" s="77">
        <v>4</v>
      </c>
      <c r="Y124" s="77">
        <v>0</v>
      </c>
      <c r="Z124" s="77">
        <v>1</v>
      </c>
      <c r="AA124" s="77">
        <v>0</v>
      </c>
      <c r="AB124" s="77">
        <v>1</v>
      </c>
      <c r="AC124" s="73" t="s">
        <v>143</v>
      </c>
      <c r="AD124" s="74" t="s">
        <v>43</v>
      </c>
      <c r="AE124" s="79">
        <v>43.1</v>
      </c>
      <c r="AF124" s="79">
        <v>43.4</v>
      </c>
      <c r="AG124" s="79">
        <v>43.4</v>
      </c>
      <c r="AH124" s="79">
        <v>43.4</v>
      </c>
      <c r="AI124" s="79">
        <v>43.4</v>
      </c>
      <c r="AJ124" s="79">
        <v>43.4</v>
      </c>
      <c r="AK124" s="51"/>
      <c r="AL124" s="7"/>
    </row>
    <row r="125" spans="1:38" s="6" customFormat="1" ht="25.5" customHeight="1" x14ac:dyDescent="0.25">
      <c r="A125" s="7"/>
      <c r="B125" s="46">
        <v>8</v>
      </c>
      <c r="C125" s="46">
        <v>0</v>
      </c>
      <c r="D125" s="46">
        <v>2</v>
      </c>
      <c r="E125" s="47">
        <v>1</v>
      </c>
      <c r="F125" s="47">
        <v>2</v>
      </c>
      <c r="G125" s="47">
        <v>0</v>
      </c>
      <c r="H125" s="47">
        <v>4</v>
      </c>
      <c r="I125" s="47">
        <v>0</v>
      </c>
      <c r="J125" s="46">
        <v>8</v>
      </c>
      <c r="K125" s="46">
        <v>3</v>
      </c>
      <c r="L125" s="46">
        <v>0</v>
      </c>
      <c r="M125" s="46">
        <v>4</v>
      </c>
      <c r="N125" s="46">
        <v>1</v>
      </c>
      <c r="O125" s="46">
        <v>0</v>
      </c>
      <c r="P125" s="46">
        <v>3</v>
      </c>
      <c r="Q125" s="46">
        <v>2</v>
      </c>
      <c r="R125" s="46">
        <v>0</v>
      </c>
      <c r="S125" s="46">
        <v>0</v>
      </c>
      <c r="T125" s="46">
        <v>8</v>
      </c>
      <c r="U125" s="77">
        <v>3</v>
      </c>
      <c r="V125" s="78">
        <v>3</v>
      </c>
      <c r="W125" s="77">
        <v>4</v>
      </c>
      <c r="X125" s="77">
        <v>4</v>
      </c>
      <c r="Y125" s="77">
        <v>0</v>
      </c>
      <c r="Z125" s="77">
        <v>2</v>
      </c>
      <c r="AA125" s="77">
        <v>0</v>
      </c>
      <c r="AB125" s="77">
        <v>0</v>
      </c>
      <c r="AC125" s="73" t="s">
        <v>144</v>
      </c>
      <c r="AD125" s="74" t="s">
        <v>36</v>
      </c>
      <c r="AE125" s="75">
        <v>1000.9</v>
      </c>
      <c r="AF125" s="75">
        <v>997.2</v>
      </c>
      <c r="AG125" s="75">
        <v>997.2</v>
      </c>
      <c r="AH125" s="75">
        <v>997.2</v>
      </c>
      <c r="AI125" s="75">
        <v>997.2</v>
      </c>
      <c r="AJ125" s="75">
        <v>997.2</v>
      </c>
      <c r="AK125" s="45">
        <f>AE125+AF125+AG125+AH125+AI125+AJ125</f>
        <v>5986.9</v>
      </c>
      <c r="AL125" s="7"/>
    </row>
    <row r="126" spans="1:38" s="6" customFormat="1" ht="25.5" customHeight="1" x14ac:dyDescent="0.25">
      <c r="A126" s="7"/>
      <c r="B126" s="46"/>
      <c r="C126" s="46"/>
      <c r="D126" s="46"/>
      <c r="E126" s="47"/>
      <c r="F126" s="47"/>
      <c r="G126" s="47"/>
      <c r="H126" s="47"/>
      <c r="I126" s="47"/>
      <c r="J126" s="46"/>
      <c r="K126" s="46"/>
      <c r="L126" s="46"/>
      <c r="M126" s="46"/>
      <c r="N126" s="46"/>
      <c r="O126" s="46"/>
      <c r="P126" s="46"/>
      <c r="Q126" s="46"/>
      <c r="R126" s="46"/>
      <c r="S126" s="46">
        <v>0</v>
      </c>
      <c r="T126" s="46">
        <v>8</v>
      </c>
      <c r="U126" s="77">
        <v>3</v>
      </c>
      <c r="V126" s="78">
        <v>3</v>
      </c>
      <c r="W126" s="77">
        <v>4</v>
      </c>
      <c r="X126" s="77">
        <v>4</v>
      </c>
      <c r="Y126" s="77">
        <v>0</v>
      </c>
      <c r="Z126" s="77">
        <v>2</v>
      </c>
      <c r="AA126" s="77">
        <v>0</v>
      </c>
      <c r="AB126" s="77">
        <v>1</v>
      </c>
      <c r="AC126" s="73" t="s">
        <v>145</v>
      </c>
      <c r="AD126" s="74" t="s">
        <v>43</v>
      </c>
      <c r="AE126" s="79">
        <v>44.8</v>
      </c>
      <c r="AF126" s="79">
        <v>44.7</v>
      </c>
      <c r="AG126" s="79">
        <v>44.7</v>
      </c>
      <c r="AH126" s="79">
        <v>44.7</v>
      </c>
      <c r="AI126" s="79">
        <v>44.7</v>
      </c>
      <c r="AJ126" s="79">
        <v>44.7</v>
      </c>
      <c r="AK126" s="51"/>
      <c r="AL126" s="7"/>
    </row>
    <row r="127" spans="1:38" s="6" customFormat="1" ht="26.25" customHeight="1" x14ac:dyDescent="0.25">
      <c r="A127" s="7"/>
      <c r="B127" s="46"/>
      <c r="C127" s="46"/>
      <c r="D127" s="46"/>
      <c r="E127" s="47"/>
      <c r="F127" s="47"/>
      <c r="G127" s="47"/>
      <c r="H127" s="47"/>
      <c r="I127" s="47"/>
      <c r="J127" s="46"/>
      <c r="K127" s="80"/>
      <c r="L127" s="80"/>
      <c r="M127" s="80"/>
      <c r="N127" s="80"/>
      <c r="O127" s="80"/>
      <c r="P127" s="80"/>
      <c r="Q127" s="80"/>
      <c r="R127" s="80"/>
      <c r="S127" s="46">
        <v>0</v>
      </c>
      <c r="T127" s="46">
        <v>8</v>
      </c>
      <c r="U127" s="77">
        <v>3</v>
      </c>
      <c r="V127" s="78">
        <v>3</v>
      </c>
      <c r="W127" s="77">
        <v>4</v>
      </c>
      <c r="X127" s="77">
        <v>4</v>
      </c>
      <c r="Y127" s="77">
        <v>0</v>
      </c>
      <c r="Z127" s="77">
        <v>3</v>
      </c>
      <c r="AA127" s="77">
        <v>0</v>
      </c>
      <c r="AB127" s="77">
        <v>0</v>
      </c>
      <c r="AC127" s="73" t="s">
        <v>146</v>
      </c>
      <c r="AD127" s="33" t="s">
        <v>53</v>
      </c>
      <c r="AE127" s="72">
        <v>1</v>
      </c>
      <c r="AF127" s="81">
        <v>1</v>
      </c>
      <c r="AG127" s="81">
        <v>1</v>
      </c>
      <c r="AH127" s="81">
        <v>1</v>
      </c>
      <c r="AI127" s="82">
        <v>1</v>
      </c>
      <c r="AJ127" s="82">
        <v>1</v>
      </c>
      <c r="AK127" s="45"/>
      <c r="AL127" s="7"/>
    </row>
    <row r="128" spans="1:38" s="6" customFormat="1" ht="26.25" customHeight="1" x14ac:dyDescent="0.25">
      <c r="A128" s="7"/>
      <c r="B128" s="46"/>
      <c r="C128" s="46"/>
      <c r="D128" s="46"/>
      <c r="E128" s="47"/>
      <c r="F128" s="47"/>
      <c r="G128" s="47"/>
      <c r="H128" s="47"/>
      <c r="I128" s="47"/>
      <c r="J128" s="46"/>
      <c r="K128" s="80"/>
      <c r="L128" s="80"/>
      <c r="M128" s="80"/>
      <c r="N128" s="80"/>
      <c r="O128" s="80"/>
      <c r="P128" s="80"/>
      <c r="Q128" s="80"/>
      <c r="R128" s="80"/>
      <c r="S128" s="46">
        <v>0</v>
      </c>
      <c r="T128" s="46">
        <v>8</v>
      </c>
      <c r="U128" s="77">
        <v>3</v>
      </c>
      <c r="V128" s="78">
        <v>3</v>
      </c>
      <c r="W128" s="77">
        <v>4</v>
      </c>
      <c r="X128" s="77">
        <v>4</v>
      </c>
      <c r="Y128" s="77">
        <v>0</v>
      </c>
      <c r="Z128" s="77">
        <v>3</v>
      </c>
      <c r="AA128" s="77">
        <v>0</v>
      </c>
      <c r="AB128" s="77">
        <v>1</v>
      </c>
      <c r="AC128" s="73" t="s">
        <v>147</v>
      </c>
      <c r="AD128" s="33" t="s">
        <v>43</v>
      </c>
      <c r="AE128" s="72">
        <v>0.1</v>
      </c>
      <c r="AF128" s="81">
        <v>0.1</v>
      </c>
      <c r="AG128" s="81">
        <v>0.1</v>
      </c>
      <c r="AH128" s="81">
        <v>0.1</v>
      </c>
      <c r="AI128" s="82">
        <v>0.1</v>
      </c>
      <c r="AJ128" s="82">
        <v>0.1</v>
      </c>
      <c r="AK128" s="45"/>
      <c r="AL128" s="7"/>
    </row>
    <row r="129" spans="1:85" s="6" customFormat="1" ht="26.25" customHeight="1" x14ac:dyDescent="0.25">
      <c r="A129" s="7"/>
      <c r="B129" s="46"/>
      <c r="C129" s="46"/>
      <c r="D129" s="46"/>
      <c r="E129" s="47"/>
      <c r="F129" s="47"/>
      <c r="G129" s="47"/>
      <c r="H129" s="47"/>
      <c r="I129" s="47"/>
      <c r="J129" s="46"/>
      <c r="K129" s="46"/>
      <c r="L129" s="46"/>
      <c r="M129" s="46"/>
      <c r="N129" s="46"/>
      <c r="O129" s="46"/>
      <c r="P129" s="46"/>
      <c r="Q129" s="46"/>
      <c r="R129" s="46"/>
      <c r="S129" s="46">
        <v>0</v>
      </c>
      <c r="T129" s="46">
        <v>8</v>
      </c>
      <c r="U129" s="77">
        <v>3</v>
      </c>
      <c r="V129" s="78">
        <v>3</v>
      </c>
      <c r="W129" s="77">
        <v>5</v>
      </c>
      <c r="X129" s="77">
        <v>0</v>
      </c>
      <c r="Y129" s="77">
        <v>0</v>
      </c>
      <c r="Z129" s="77">
        <v>0</v>
      </c>
      <c r="AA129" s="77">
        <v>0</v>
      </c>
      <c r="AB129" s="77">
        <v>0</v>
      </c>
      <c r="AC129" s="73" t="s">
        <v>148</v>
      </c>
      <c r="AD129" s="33" t="s">
        <v>84</v>
      </c>
      <c r="AE129" s="72">
        <v>0</v>
      </c>
      <c r="AF129" s="81">
        <v>0</v>
      </c>
      <c r="AG129" s="81">
        <v>0</v>
      </c>
      <c r="AH129" s="81">
        <v>0</v>
      </c>
      <c r="AI129" s="81">
        <v>0</v>
      </c>
      <c r="AJ129" s="81">
        <v>0</v>
      </c>
      <c r="AK129" s="51">
        <v>0</v>
      </c>
      <c r="AL129" s="83"/>
    </row>
    <row r="130" spans="1:85" s="6" customFormat="1" ht="24.75" customHeight="1" x14ac:dyDescent="0.25">
      <c r="A130" s="7"/>
      <c r="B130" s="46"/>
      <c r="C130" s="46"/>
      <c r="D130" s="46"/>
      <c r="E130" s="47"/>
      <c r="F130" s="47"/>
      <c r="G130" s="47"/>
      <c r="H130" s="47"/>
      <c r="I130" s="47"/>
      <c r="J130" s="46"/>
      <c r="K130" s="80"/>
      <c r="L130" s="80"/>
      <c r="M130" s="80"/>
      <c r="N130" s="80"/>
      <c r="O130" s="80"/>
      <c r="P130" s="80"/>
      <c r="Q130" s="80"/>
      <c r="R130" s="80"/>
      <c r="S130" s="46">
        <v>0</v>
      </c>
      <c r="T130" s="46">
        <v>8</v>
      </c>
      <c r="U130" s="77">
        <v>3</v>
      </c>
      <c r="V130" s="78">
        <v>3</v>
      </c>
      <c r="W130" s="77">
        <v>5</v>
      </c>
      <c r="X130" s="77">
        <v>0</v>
      </c>
      <c r="Y130" s="77">
        <v>0</v>
      </c>
      <c r="Z130" s="77">
        <v>0</v>
      </c>
      <c r="AA130" s="77">
        <v>0</v>
      </c>
      <c r="AB130" s="77">
        <v>1</v>
      </c>
      <c r="AC130" s="73" t="s">
        <v>149</v>
      </c>
      <c r="AD130" s="74" t="s">
        <v>43</v>
      </c>
      <c r="AE130" s="84">
        <v>105</v>
      </c>
      <c r="AF130" s="84">
        <v>110</v>
      </c>
      <c r="AG130" s="84">
        <v>115</v>
      </c>
      <c r="AH130" s="84">
        <v>120</v>
      </c>
      <c r="AI130" s="71">
        <v>125</v>
      </c>
      <c r="AJ130" s="71">
        <v>130</v>
      </c>
      <c r="AK130" s="51"/>
      <c r="AL130" s="83"/>
    </row>
    <row r="131" spans="1:85" ht="48.75" customHeight="1" x14ac:dyDescent="0.25">
      <c r="B131" s="46"/>
      <c r="C131" s="46"/>
      <c r="D131" s="46"/>
      <c r="E131" s="47"/>
      <c r="F131" s="47"/>
      <c r="G131" s="47"/>
      <c r="H131" s="47"/>
      <c r="I131" s="47"/>
      <c r="J131" s="46"/>
      <c r="K131" s="46"/>
      <c r="L131" s="46"/>
      <c r="M131" s="46"/>
      <c r="N131" s="85"/>
      <c r="O131" s="85"/>
      <c r="P131" s="85"/>
      <c r="Q131" s="85"/>
      <c r="R131" s="85"/>
      <c r="S131" s="46">
        <v>0</v>
      </c>
      <c r="T131" s="46">
        <v>8</v>
      </c>
      <c r="U131" s="77">
        <v>3</v>
      </c>
      <c r="V131" s="78">
        <v>3</v>
      </c>
      <c r="W131" s="77">
        <v>5</v>
      </c>
      <c r="X131" s="77">
        <v>5</v>
      </c>
      <c r="Y131" s="77">
        <v>0</v>
      </c>
      <c r="Z131" s="77">
        <v>1</v>
      </c>
      <c r="AA131" s="77">
        <v>0</v>
      </c>
      <c r="AB131" s="77">
        <v>0</v>
      </c>
      <c r="AC131" s="86" t="s">
        <v>150</v>
      </c>
      <c r="AD131" s="33" t="s">
        <v>53</v>
      </c>
      <c r="AE131" s="72">
        <v>1</v>
      </c>
      <c r="AF131" s="81">
        <v>1</v>
      </c>
      <c r="AG131" s="81">
        <v>1</v>
      </c>
      <c r="AH131" s="81">
        <v>1</v>
      </c>
      <c r="AI131" s="81">
        <v>1</v>
      </c>
      <c r="AJ131" s="81">
        <v>1</v>
      </c>
      <c r="AK131" s="51"/>
      <c r="AL131" s="87"/>
    </row>
    <row r="132" spans="1:85" ht="24" x14ac:dyDescent="0.25"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46">
        <v>0</v>
      </c>
      <c r="T132" s="46">
        <v>8</v>
      </c>
      <c r="U132" s="77">
        <v>3</v>
      </c>
      <c r="V132" s="78">
        <v>3</v>
      </c>
      <c r="W132" s="77">
        <v>5</v>
      </c>
      <c r="X132" s="77">
        <v>5</v>
      </c>
      <c r="Y132" s="77">
        <v>0</v>
      </c>
      <c r="Z132" s="77">
        <v>1</v>
      </c>
      <c r="AA132" s="77">
        <v>0</v>
      </c>
      <c r="AB132" s="77">
        <v>0</v>
      </c>
      <c r="AC132" s="86" t="s">
        <v>151</v>
      </c>
      <c r="AD132" s="88" t="s">
        <v>43</v>
      </c>
      <c r="AE132" s="84">
        <v>105</v>
      </c>
      <c r="AF132" s="84">
        <v>110</v>
      </c>
      <c r="AG132" s="84">
        <v>115</v>
      </c>
      <c r="AH132" s="84">
        <v>120</v>
      </c>
      <c r="AI132" s="71">
        <v>125</v>
      </c>
      <c r="AJ132" s="71">
        <v>130</v>
      </c>
      <c r="AK132" s="51"/>
      <c r="AL132" s="87"/>
    </row>
    <row r="133" spans="1:85" ht="30" customHeight="1" x14ac:dyDescent="0.25">
      <c r="B133" s="46"/>
      <c r="C133" s="46"/>
      <c r="D133" s="46"/>
      <c r="E133" s="47"/>
      <c r="F133" s="47"/>
      <c r="G133" s="47"/>
      <c r="H133" s="47"/>
      <c r="I133" s="47"/>
      <c r="J133" s="46"/>
      <c r="K133" s="46"/>
      <c r="L133" s="46"/>
      <c r="M133" s="46"/>
      <c r="N133" s="85"/>
      <c r="O133" s="85"/>
      <c r="P133" s="85"/>
      <c r="Q133" s="85"/>
      <c r="R133" s="85"/>
      <c r="S133" s="46">
        <v>0</v>
      </c>
      <c r="T133" s="46">
        <v>8</v>
      </c>
      <c r="U133" s="77">
        <v>3</v>
      </c>
      <c r="V133" s="78">
        <v>3</v>
      </c>
      <c r="W133" s="77">
        <v>5</v>
      </c>
      <c r="X133" s="77">
        <v>5</v>
      </c>
      <c r="Y133" s="77">
        <v>0</v>
      </c>
      <c r="Z133" s="77">
        <v>2</v>
      </c>
      <c r="AA133" s="77">
        <v>0</v>
      </c>
      <c r="AB133" s="77">
        <v>0</v>
      </c>
      <c r="AC133" s="86" t="s">
        <v>152</v>
      </c>
      <c r="AD133" s="33" t="s">
        <v>53</v>
      </c>
      <c r="AE133" s="72">
        <v>1</v>
      </c>
      <c r="AF133" s="81">
        <v>1</v>
      </c>
      <c r="AG133" s="81">
        <v>1</v>
      </c>
      <c r="AH133" s="81">
        <v>1</v>
      </c>
      <c r="AI133" s="81">
        <v>1</v>
      </c>
      <c r="AJ133" s="81">
        <v>1</v>
      </c>
      <c r="AK133" s="51"/>
      <c r="AL133" s="87"/>
    </row>
    <row r="134" spans="1:85" ht="24" x14ac:dyDescent="0.25">
      <c r="B134" s="85"/>
      <c r="C134" s="85"/>
      <c r="D134" s="85"/>
      <c r="E134" s="89"/>
      <c r="F134" s="89"/>
      <c r="G134" s="89"/>
      <c r="H134" s="89"/>
      <c r="I134" s="89"/>
      <c r="J134" s="85"/>
      <c r="K134" s="85"/>
      <c r="L134" s="85"/>
      <c r="M134" s="85"/>
      <c r="N134" s="85"/>
      <c r="O134" s="85"/>
      <c r="P134" s="85"/>
      <c r="Q134" s="85"/>
      <c r="R134" s="85"/>
      <c r="S134" s="46">
        <v>0</v>
      </c>
      <c r="T134" s="46">
        <v>8</v>
      </c>
      <c r="U134" s="77">
        <v>3</v>
      </c>
      <c r="V134" s="78">
        <v>3</v>
      </c>
      <c r="W134" s="77">
        <v>5</v>
      </c>
      <c r="X134" s="77">
        <v>5</v>
      </c>
      <c r="Y134" s="77">
        <v>0</v>
      </c>
      <c r="Z134" s="77">
        <v>2</v>
      </c>
      <c r="AA134" s="77">
        <v>0</v>
      </c>
      <c r="AB134" s="77">
        <v>1</v>
      </c>
      <c r="AC134" s="86" t="s">
        <v>153</v>
      </c>
      <c r="AD134" s="33" t="s">
        <v>53</v>
      </c>
      <c r="AE134" s="72">
        <v>1</v>
      </c>
      <c r="AF134" s="81">
        <v>1</v>
      </c>
      <c r="AG134" s="81">
        <v>1</v>
      </c>
      <c r="AH134" s="81">
        <v>1</v>
      </c>
      <c r="AI134" s="81">
        <v>1</v>
      </c>
      <c r="AJ134" s="81">
        <v>1</v>
      </c>
      <c r="AK134" s="51"/>
      <c r="AL134" s="87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</row>
    <row r="135" spans="1:85" ht="27.75" customHeight="1" x14ac:dyDescent="0.25">
      <c r="B135" s="85"/>
      <c r="C135" s="85"/>
      <c r="D135" s="85"/>
      <c r="E135" s="89"/>
      <c r="F135" s="89"/>
      <c r="G135" s="89"/>
      <c r="H135" s="89"/>
      <c r="I135" s="89"/>
      <c r="J135" s="85"/>
      <c r="K135" s="85"/>
      <c r="L135" s="85"/>
      <c r="M135" s="85"/>
      <c r="N135" s="85"/>
      <c r="O135" s="85"/>
      <c r="P135" s="85"/>
      <c r="Q135" s="85"/>
      <c r="R135" s="85"/>
      <c r="S135" s="46">
        <v>0</v>
      </c>
      <c r="T135" s="46">
        <v>8</v>
      </c>
      <c r="U135" s="77">
        <v>3</v>
      </c>
      <c r="V135" s="78">
        <v>3</v>
      </c>
      <c r="W135" s="77">
        <v>6</v>
      </c>
      <c r="X135" s="77">
        <v>0</v>
      </c>
      <c r="Y135" s="77">
        <v>0</v>
      </c>
      <c r="Z135" s="77">
        <v>0</v>
      </c>
      <c r="AA135" s="77">
        <v>0</v>
      </c>
      <c r="AB135" s="77">
        <v>0</v>
      </c>
      <c r="AC135" s="90" t="s">
        <v>154</v>
      </c>
      <c r="AD135" s="33" t="s">
        <v>155</v>
      </c>
      <c r="AE135" s="75">
        <f>AE137+AE139</f>
        <v>125</v>
      </c>
      <c r="AF135" s="75">
        <f>AF137+AF141</f>
        <v>25</v>
      </c>
      <c r="AG135" s="75">
        <f>AG137+AG141</f>
        <v>0</v>
      </c>
      <c r="AH135" s="75">
        <f>AH137+AH141</f>
        <v>0</v>
      </c>
      <c r="AI135" s="75">
        <f>AI137+AI141</f>
        <v>0</v>
      </c>
      <c r="AJ135" s="75">
        <f>AJ137+AJ141</f>
        <v>0</v>
      </c>
      <c r="AK135" s="51">
        <f>AE135+AF135+AG135+AH135+AI135+AJ135</f>
        <v>150</v>
      </c>
      <c r="AL135" s="87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</row>
    <row r="136" spans="1:85" ht="15.75" customHeight="1" x14ac:dyDescent="0.25">
      <c r="B136" s="85"/>
      <c r="C136" s="85"/>
      <c r="D136" s="85"/>
      <c r="E136" s="89"/>
      <c r="F136" s="89"/>
      <c r="G136" s="89"/>
      <c r="H136" s="89"/>
      <c r="I136" s="89"/>
      <c r="J136" s="85"/>
      <c r="K136" s="85"/>
      <c r="L136" s="85"/>
      <c r="M136" s="85"/>
      <c r="N136" s="85"/>
      <c r="O136" s="85"/>
      <c r="P136" s="85"/>
      <c r="Q136" s="85"/>
      <c r="R136" s="85"/>
      <c r="S136" s="46">
        <v>0</v>
      </c>
      <c r="T136" s="46">
        <v>8</v>
      </c>
      <c r="U136" s="77">
        <v>3</v>
      </c>
      <c r="V136" s="78">
        <v>3</v>
      </c>
      <c r="W136" s="77">
        <v>6</v>
      </c>
      <c r="X136" s="77">
        <v>0</v>
      </c>
      <c r="Y136" s="77">
        <v>0</v>
      </c>
      <c r="Z136" s="77">
        <v>0</v>
      </c>
      <c r="AA136" s="77">
        <v>0</v>
      </c>
      <c r="AB136" s="77">
        <v>1</v>
      </c>
      <c r="AC136" s="90" t="s">
        <v>156</v>
      </c>
      <c r="AD136" s="33" t="s">
        <v>41</v>
      </c>
      <c r="AE136" s="75">
        <v>1</v>
      </c>
      <c r="AF136" s="75">
        <v>0</v>
      </c>
      <c r="AG136" s="75">
        <v>0</v>
      </c>
      <c r="AH136" s="75">
        <v>0</v>
      </c>
      <c r="AI136" s="75">
        <v>0</v>
      </c>
      <c r="AJ136" s="75">
        <v>0</v>
      </c>
      <c r="AK136" s="51">
        <v>1</v>
      </c>
      <c r="AL136" s="87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</row>
    <row r="137" spans="1:85" ht="27.75" customHeight="1" x14ac:dyDescent="0.25">
      <c r="B137" s="85">
        <v>8</v>
      </c>
      <c r="C137" s="85">
        <v>0</v>
      </c>
      <c r="D137" s="85">
        <v>2</v>
      </c>
      <c r="E137" s="89">
        <v>1</v>
      </c>
      <c r="F137" s="89">
        <v>2</v>
      </c>
      <c r="G137" s="89">
        <v>0</v>
      </c>
      <c r="H137" s="89">
        <v>4</v>
      </c>
      <c r="I137" s="89">
        <v>0</v>
      </c>
      <c r="J137" s="85">
        <v>8</v>
      </c>
      <c r="K137" s="85">
        <v>3</v>
      </c>
      <c r="L137" s="85">
        <v>0</v>
      </c>
      <c r="M137" s="85">
        <v>6</v>
      </c>
      <c r="N137" s="91" t="s">
        <v>140</v>
      </c>
      <c r="O137" s="85">
        <v>0</v>
      </c>
      <c r="P137" s="85">
        <v>4</v>
      </c>
      <c r="Q137" s="85">
        <v>9</v>
      </c>
      <c r="R137" s="85">
        <v>0</v>
      </c>
      <c r="S137" s="46">
        <v>0</v>
      </c>
      <c r="T137" s="46">
        <v>8</v>
      </c>
      <c r="U137" s="77">
        <v>3</v>
      </c>
      <c r="V137" s="78">
        <v>3</v>
      </c>
      <c r="W137" s="77">
        <v>6</v>
      </c>
      <c r="X137" s="77">
        <v>6</v>
      </c>
      <c r="Y137" s="77">
        <v>0</v>
      </c>
      <c r="Z137" s="77">
        <v>1</v>
      </c>
      <c r="AA137" s="77">
        <v>0</v>
      </c>
      <c r="AB137" s="77">
        <v>0</v>
      </c>
      <c r="AC137" s="86" t="s">
        <v>157</v>
      </c>
      <c r="AD137" s="33" t="s">
        <v>155</v>
      </c>
      <c r="AE137" s="75">
        <v>25</v>
      </c>
      <c r="AF137" s="75">
        <v>25</v>
      </c>
      <c r="AG137" s="75">
        <v>0</v>
      </c>
      <c r="AH137" s="75">
        <v>0</v>
      </c>
      <c r="AI137" s="75">
        <v>0</v>
      </c>
      <c r="AJ137" s="75">
        <v>0</v>
      </c>
      <c r="AK137" s="51">
        <f>AE137+AF137+AG137+AH137+AI137+AJ137</f>
        <v>50</v>
      </c>
      <c r="AL137" s="8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</row>
    <row r="138" spans="1:85" ht="23.25" customHeight="1" x14ac:dyDescent="0.25">
      <c r="B138" s="85"/>
      <c r="C138" s="85"/>
      <c r="D138" s="85"/>
      <c r="E138" s="89"/>
      <c r="F138" s="89"/>
      <c r="G138" s="89"/>
      <c r="H138" s="89"/>
      <c r="I138" s="89"/>
      <c r="J138" s="85"/>
      <c r="K138" s="85"/>
      <c r="L138" s="85"/>
      <c r="M138" s="85"/>
      <c r="N138" s="85"/>
      <c r="O138" s="85"/>
      <c r="P138" s="85"/>
      <c r="Q138" s="85"/>
      <c r="R138" s="85"/>
      <c r="S138" s="46">
        <v>0</v>
      </c>
      <c r="T138" s="46">
        <v>8</v>
      </c>
      <c r="U138" s="77">
        <v>3</v>
      </c>
      <c r="V138" s="78">
        <v>3</v>
      </c>
      <c r="W138" s="77">
        <v>6</v>
      </c>
      <c r="X138" s="77">
        <v>6</v>
      </c>
      <c r="Y138" s="77">
        <v>0</v>
      </c>
      <c r="Z138" s="77">
        <v>1</v>
      </c>
      <c r="AA138" s="77">
        <v>0</v>
      </c>
      <c r="AB138" s="77">
        <v>1</v>
      </c>
      <c r="AC138" s="86" t="s">
        <v>158</v>
      </c>
      <c r="AD138" s="33" t="s">
        <v>43</v>
      </c>
      <c r="AE138" s="75">
        <v>20</v>
      </c>
      <c r="AF138" s="75">
        <v>0</v>
      </c>
      <c r="AG138" s="75">
        <v>0</v>
      </c>
      <c r="AH138" s="75">
        <v>0</v>
      </c>
      <c r="AI138" s="75">
        <v>0</v>
      </c>
      <c r="AJ138" s="75">
        <v>0</v>
      </c>
      <c r="AK138" s="51"/>
      <c r="AL138" s="87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</row>
    <row r="139" spans="1:85" ht="40.5" customHeight="1" x14ac:dyDescent="0.25">
      <c r="B139" s="85">
        <v>8</v>
      </c>
      <c r="C139" s="85">
        <v>0</v>
      </c>
      <c r="D139" s="85">
        <v>2</v>
      </c>
      <c r="E139" s="89">
        <v>1</v>
      </c>
      <c r="F139" s="89">
        <v>2</v>
      </c>
      <c r="G139" s="89">
        <v>0</v>
      </c>
      <c r="H139" s="89">
        <v>4</v>
      </c>
      <c r="I139" s="89">
        <v>0</v>
      </c>
      <c r="J139" s="85">
        <v>8</v>
      </c>
      <c r="K139" s="85">
        <v>3</v>
      </c>
      <c r="L139" s="85">
        <v>0</v>
      </c>
      <c r="M139" s="85">
        <v>6</v>
      </c>
      <c r="N139" s="91">
        <v>1</v>
      </c>
      <c r="O139" s="85">
        <v>0</v>
      </c>
      <c r="P139" s="85">
        <v>4</v>
      </c>
      <c r="Q139" s="85">
        <v>9</v>
      </c>
      <c r="R139" s="85">
        <v>0</v>
      </c>
      <c r="S139" s="46">
        <v>0</v>
      </c>
      <c r="T139" s="46">
        <v>8</v>
      </c>
      <c r="U139" s="77">
        <v>3</v>
      </c>
      <c r="V139" s="78">
        <v>3</v>
      </c>
      <c r="W139" s="77">
        <v>6</v>
      </c>
      <c r="X139" s="77">
        <v>6</v>
      </c>
      <c r="Y139" s="77">
        <v>0</v>
      </c>
      <c r="Z139" s="77">
        <v>2</v>
      </c>
      <c r="AA139" s="77">
        <v>0</v>
      </c>
      <c r="AB139" s="77">
        <v>0</v>
      </c>
      <c r="AC139" s="86" t="s">
        <v>159</v>
      </c>
      <c r="AD139" s="33" t="s">
        <v>84</v>
      </c>
      <c r="AE139" s="75">
        <v>100</v>
      </c>
      <c r="AF139" s="75">
        <v>0</v>
      </c>
      <c r="AG139" s="75">
        <v>0</v>
      </c>
      <c r="AH139" s="75">
        <v>0</v>
      </c>
      <c r="AI139" s="75">
        <v>0</v>
      </c>
      <c r="AJ139" s="75">
        <v>0</v>
      </c>
      <c r="AK139" s="51">
        <v>100</v>
      </c>
      <c r="AL139" s="87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</row>
    <row r="140" spans="1:85" ht="23.25" customHeight="1" x14ac:dyDescent="0.25">
      <c r="B140" s="85"/>
      <c r="C140" s="85"/>
      <c r="D140" s="85"/>
      <c r="E140" s="89"/>
      <c r="F140" s="89"/>
      <c r="G140" s="89"/>
      <c r="H140" s="89"/>
      <c r="I140" s="89"/>
      <c r="J140" s="85"/>
      <c r="K140" s="85"/>
      <c r="L140" s="85"/>
      <c r="M140" s="85"/>
      <c r="N140" s="85"/>
      <c r="O140" s="85"/>
      <c r="P140" s="85"/>
      <c r="Q140" s="85"/>
      <c r="R140" s="85"/>
      <c r="S140" s="46">
        <v>0</v>
      </c>
      <c r="T140" s="46">
        <v>8</v>
      </c>
      <c r="U140" s="77">
        <v>3</v>
      </c>
      <c r="V140" s="78">
        <v>3</v>
      </c>
      <c r="W140" s="77">
        <v>6</v>
      </c>
      <c r="X140" s="77">
        <v>6</v>
      </c>
      <c r="Y140" s="77">
        <v>0</v>
      </c>
      <c r="Z140" s="77">
        <v>2</v>
      </c>
      <c r="AA140" s="77">
        <v>0</v>
      </c>
      <c r="AB140" s="77">
        <v>1</v>
      </c>
      <c r="AC140" s="86" t="s">
        <v>160</v>
      </c>
      <c r="AD140" s="33" t="s">
        <v>43</v>
      </c>
      <c r="AE140" s="75">
        <v>80</v>
      </c>
      <c r="AF140" s="75">
        <v>0</v>
      </c>
      <c r="AG140" s="75">
        <v>0</v>
      </c>
      <c r="AH140" s="75">
        <v>0</v>
      </c>
      <c r="AI140" s="75">
        <v>0</v>
      </c>
      <c r="AJ140" s="75">
        <v>0</v>
      </c>
      <c r="AK140" s="51"/>
      <c r="AL140" s="87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</row>
    <row r="141" spans="1:85" ht="48" x14ac:dyDescent="0.25">
      <c r="B141" s="85"/>
      <c r="C141" s="85"/>
      <c r="D141" s="85"/>
      <c r="E141" s="89"/>
      <c r="F141" s="89"/>
      <c r="G141" s="89"/>
      <c r="H141" s="89"/>
      <c r="I141" s="89"/>
      <c r="J141" s="85"/>
      <c r="K141" s="85"/>
      <c r="L141" s="85"/>
      <c r="M141" s="85"/>
      <c r="N141" s="85"/>
      <c r="O141" s="85"/>
      <c r="P141" s="85"/>
      <c r="Q141" s="85"/>
      <c r="R141" s="85"/>
      <c r="S141" s="46">
        <v>0</v>
      </c>
      <c r="T141" s="46">
        <v>8</v>
      </c>
      <c r="U141" s="77">
        <v>3</v>
      </c>
      <c r="V141" s="78">
        <v>3</v>
      </c>
      <c r="W141" s="77">
        <v>6</v>
      </c>
      <c r="X141" s="77">
        <v>6</v>
      </c>
      <c r="Y141" s="77">
        <v>0</v>
      </c>
      <c r="Z141" s="77">
        <v>3</v>
      </c>
      <c r="AA141" s="77">
        <v>0</v>
      </c>
      <c r="AB141" s="77">
        <v>0</v>
      </c>
      <c r="AC141" s="86" t="s">
        <v>161</v>
      </c>
      <c r="AD141" s="33" t="s">
        <v>53</v>
      </c>
      <c r="AE141" s="92">
        <v>1</v>
      </c>
      <c r="AF141" s="93">
        <v>0</v>
      </c>
      <c r="AG141" s="93">
        <v>0</v>
      </c>
      <c r="AH141" s="93">
        <v>0</v>
      </c>
      <c r="AI141" s="93">
        <v>0</v>
      </c>
      <c r="AJ141" s="93">
        <v>0</v>
      </c>
      <c r="AK141" s="51"/>
      <c r="AL141" s="87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</row>
    <row r="142" spans="1:85" ht="24" x14ac:dyDescent="0.25">
      <c r="B142" s="85"/>
      <c r="C142" s="85"/>
      <c r="D142" s="85"/>
      <c r="E142" s="89"/>
      <c r="F142" s="89"/>
      <c r="G142" s="89"/>
      <c r="H142" s="89"/>
      <c r="I142" s="89"/>
      <c r="J142" s="85"/>
      <c r="K142" s="85"/>
      <c r="L142" s="85"/>
      <c r="M142" s="85"/>
      <c r="N142" s="85"/>
      <c r="O142" s="85"/>
      <c r="P142" s="85"/>
      <c r="Q142" s="85"/>
      <c r="R142" s="85"/>
      <c r="S142" s="46">
        <v>0</v>
      </c>
      <c r="T142" s="46">
        <v>8</v>
      </c>
      <c r="U142" s="77">
        <v>3</v>
      </c>
      <c r="V142" s="78">
        <v>3</v>
      </c>
      <c r="W142" s="77">
        <v>6</v>
      </c>
      <c r="X142" s="77">
        <v>6</v>
      </c>
      <c r="Y142" s="77">
        <v>0</v>
      </c>
      <c r="Z142" s="77">
        <v>3</v>
      </c>
      <c r="AA142" s="77">
        <v>0</v>
      </c>
      <c r="AB142" s="77">
        <v>1</v>
      </c>
      <c r="AC142" s="86" t="s">
        <v>162</v>
      </c>
      <c r="AD142" s="33" t="s">
        <v>53</v>
      </c>
      <c r="AE142" s="92">
        <v>1</v>
      </c>
      <c r="AF142" s="93">
        <v>1</v>
      </c>
      <c r="AG142" s="93">
        <v>1</v>
      </c>
      <c r="AH142" s="93">
        <v>1</v>
      </c>
      <c r="AI142" s="93">
        <v>1</v>
      </c>
      <c r="AJ142" s="93">
        <v>1</v>
      </c>
      <c r="AK142" s="51"/>
      <c r="AL142" s="87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</row>
    <row r="143" spans="1:85" s="94" customFormat="1" ht="25.5" customHeight="1" x14ac:dyDescent="0.25">
      <c r="A143" s="95"/>
      <c r="B143" s="46"/>
      <c r="C143" s="46"/>
      <c r="D143" s="46"/>
      <c r="E143" s="47"/>
      <c r="F143" s="47"/>
      <c r="G143" s="47"/>
      <c r="H143" s="47"/>
      <c r="I143" s="47"/>
      <c r="J143" s="46"/>
      <c r="K143" s="46"/>
      <c r="L143" s="46"/>
      <c r="M143" s="46"/>
      <c r="N143" s="46"/>
      <c r="O143" s="46"/>
      <c r="P143" s="46"/>
      <c r="Q143" s="46"/>
      <c r="R143" s="46"/>
      <c r="S143" s="46">
        <v>0</v>
      </c>
      <c r="T143" s="46">
        <v>8</v>
      </c>
      <c r="U143" s="46">
        <v>9</v>
      </c>
      <c r="V143" s="48">
        <v>0</v>
      </c>
      <c r="W143" s="46">
        <v>0</v>
      </c>
      <c r="X143" s="46">
        <v>0</v>
      </c>
      <c r="Y143" s="46">
        <v>0</v>
      </c>
      <c r="Z143" s="46">
        <v>0</v>
      </c>
      <c r="AA143" s="46">
        <v>0</v>
      </c>
      <c r="AB143" s="46">
        <v>0</v>
      </c>
      <c r="AC143" s="90" t="s">
        <v>163</v>
      </c>
      <c r="AD143" s="32" t="s">
        <v>36</v>
      </c>
      <c r="AE143" s="51">
        <f>AE144</f>
        <v>52403.600000000006</v>
      </c>
      <c r="AF143" s="51">
        <f t="shared" ref="AF143:AI143" si="8">AF144</f>
        <v>56722.100000000006</v>
      </c>
      <c r="AG143" s="51">
        <f t="shared" si="8"/>
        <v>55924.600000000006</v>
      </c>
      <c r="AH143" s="51">
        <f t="shared" si="8"/>
        <v>55924.600000000006</v>
      </c>
      <c r="AI143" s="45">
        <f t="shared" si="8"/>
        <v>55924.600000000006</v>
      </c>
      <c r="AJ143" s="45">
        <f>AJ144</f>
        <v>55924.600000000006</v>
      </c>
      <c r="AK143" s="45">
        <f>AE143+AF143+AG143+AH143+AI143+AJ143</f>
        <v>332824.09999999998</v>
      </c>
      <c r="AL143" s="7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96"/>
    </row>
    <row r="144" spans="1:85" s="94" customFormat="1" ht="18" customHeight="1" x14ac:dyDescent="0.25">
      <c r="A144" s="95"/>
      <c r="B144" s="46"/>
      <c r="C144" s="46"/>
      <c r="D144" s="46"/>
      <c r="E144" s="47"/>
      <c r="F144" s="47"/>
      <c r="G144" s="47"/>
      <c r="H144" s="47"/>
      <c r="I144" s="47"/>
      <c r="J144" s="46"/>
      <c r="K144" s="46"/>
      <c r="L144" s="46"/>
      <c r="M144" s="46"/>
      <c r="N144" s="46"/>
      <c r="O144" s="46"/>
      <c r="P144" s="46"/>
      <c r="Q144" s="46"/>
      <c r="R144" s="46"/>
      <c r="S144" s="46">
        <v>0</v>
      </c>
      <c r="T144" s="46">
        <v>8</v>
      </c>
      <c r="U144" s="46">
        <v>9</v>
      </c>
      <c r="V144" s="48">
        <v>0</v>
      </c>
      <c r="W144" s="46">
        <v>1</v>
      </c>
      <c r="X144" s="46">
        <v>0</v>
      </c>
      <c r="Y144" s="46">
        <v>0</v>
      </c>
      <c r="Z144" s="46">
        <v>0</v>
      </c>
      <c r="AA144" s="46">
        <v>0</v>
      </c>
      <c r="AB144" s="46">
        <v>0</v>
      </c>
      <c r="AC144" s="90" t="s">
        <v>164</v>
      </c>
      <c r="AD144" s="32" t="s">
        <v>36</v>
      </c>
      <c r="AE144" s="97">
        <f t="shared" ref="AE144:AJ144" si="9">AE145+AE146+AE147+AE148</f>
        <v>52403.600000000006</v>
      </c>
      <c r="AF144" s="97">
        <f t="shared" si="9"/>
        <v>56722.100000000006</v>
      </c>
      <c r="AG144" s="97">
        <f t="shared" si="9"/>
        <v>55924.600000000006</v>
      </c>
      <c r="AH144" s="97">
        <f t="shared" si="9"/>
        <v>55924.600000000006</v>
      </c>
      <c r="AI144" s="98">
        <f t="shared" si="9"/>
        <v>55924.600000000006</v>
      </c>
      <c r="AJ144" s="98">
        <f t="shared" si="9"/>
        <v>55924.600000000006</v>
      </c>
      <c r="AK144" s="98">
        <f>AK145+AK146+AK148+AK147</f>
        <v>332824.09999999998</v>
      </c>
      <c r="AL144" s="7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96"/>
    </row>
    <row r="145" spans="1:70" s="94" customFormat="1" ht="18" customHeight="1" x14ac:dyDescent="0.25">
      <c r="A145" s="95"/>
      <c r="B145" s="46">
        <v>8</v>
      </c>
      <c r="C145" s="46">
        <v>0</v>
      </c>
      <c r="D145" s="46">
        <v>2</v>
      </c>
      <c r="E145" s="47">
        <v>0</v>
      </c>
      <c r="F145" s="47">
        <v>1</v>
      </c>
      <c r="G145" s="47">
        <v>0</v>
      </c>
      <c r="H145" s="47">
        <v>2</v>
      </c>
      <c r="I145" s="47">
        <v>0</v>
      </c>
      <c r="J145" s="46">
        <v>8</v>
      </c>
      <c r="K145" s="46">
        <v>9</v>
      </c>
      <c r="L145" s="46">
        <v>0</v>
      </c>
      <c r="M145" s="46">
        <v>1</v>
      </c>
      <c r="N145" s="46">
        <v>2</v>
      </c>
      <c r="O145" s="46">
        <v>2</v>
      </c>
      <c r="P145" s="46">
        <v>2</v>
      </c>
      <c r="Q145" s="46">
        <v>2</v>
      </c>
      <c r="R145" s="46">
        <v>0</v>
      </c>
      <c r="S145" s="46">
        <v>0</v>
      </c>
      <c r="T145" s="46">
        <v>8</v>
      </c>
      <c r="U145" s="46">
        <v>9</v>
      </c>
      <c r="V145" s="48">
        <v>0</v>
      </c>
      <c r="W145" s="46">
        <v>1</v>
      </c>
      <c r="X145" s="46">
        <v>0</v>
      </c>
      <c r="Y145" s="46">
        <v>0</v>
      </c>
      <c r="Z145" s="46">
        <v>1</v>
      </c>
      <c r="AA145" s="46">
        <v>0</v>
      </c>
      <c r="AB145" s="46">
        <v>0</v>
      </c>
      <c r="AC145" s="99" t="s">
        <v>165</v>
      </c>
      <c r="AD145" s="32" t="s">
        <v>36</v>
      </c>
      <c r="AE145" s="51">
        <v>2592.9</v>
      </c>
      <c r="AF145" s="51">
        <v>3176.3</v>
      </c>
      <c r="AG145" s="51">
        <v>2498.8000000000002</v>
      </c>
      <c r="AH145" s="51">
        <v>2498.8000000000002</v>
      </c>
      <c r="AI145" s="45">
        <v>2498.8000000000002</v>
      </c>
      <c r="AJ145" s="45">
        <v>2498.8000000000002</v>
      </c>
      <c r="AK145" s="45">
        <f>AE145+AF145+AG145+AH145+AI145+AJ145</f>
        <v>15764.399999999998</v>
      </c>
      <c r="AL145" s="7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96"/>
    </row>
    <row r="146" spans="1:70" s="94" customFormat="1" ht="48" customHeight="1" x14ac:dyDescent="0.25">
      <c r="A146" s="95"/>
      <c r="B146" s="46">
        <v>8</v>
      </c>
      <c r="C146" s="46">
        <v>0</v>
      </c>
      <c r="D146" s="46">
        <v>2</v>
      </c>
      <c r="E146" s="47">
        <v>0</v>
      </c>
      <c r="F146" s="47">
        <v>1</v>
      </c>
      <c r="G146" s="47">
        <v>0</v>
      </c>
      <c r="H146" s="47">
        <v>4</v>
      </c>
      <c r="I146" s="47">
        <v>0</v>
      </c>
      <c r="J146" s="46">
        <v>8</v>
      </c>
      <c r="K146" s="46">
        <v>9</v>
      </c>
      <c r="L146" s="46">
        <v>0</v>
      </c>
      <c r="M146" s="46">
        <v>1</v>
      </c>
      <c r="N146" s="46">
        <v>2</v>
      </c>
      <c r="O146" s="46">
        <v>3</v>
      </c>
      <c r="P146" s="46">
        <v>3</v>
      </c>
      <c r="Q146" s="46">
        <v>3</v>
      </c>
      <c r="R146" s="46">
        <v>0</v>
      </c>
      <c r="S146" s="46">
        <v>0</v>
      </c>
      <c r="T146" s="46">
        <v>8</v>
      </c>
      <c r="U146" s="46">
        <v>9</v>
      </c>
      <c r="V146" s="48">
        <v>0</v>
      </c>
      <c r="W146" s="46">
        <v>1</v>
      </c>
      <c r="X146" s="46">
        <v>0</v>
      </c>
      <c r="Y146" s="46">
        <v>0</v>
      </c>
      <c r="Z146" s="46">
        <v>2</v>
      </c>
      <c r="AA146" s="46">
        <v>0</v>
      </c>
      <c r="AB146" s="46">
        <v>0</v>
      </c>
      <c r="AC146" s="100" t="s">
        <v>166</v>
      </c>
      <c r="AD146" s="32" t="s">
        <v>36</v>
      </c>
      <c r="AE146" s="51">
        <v>48982.400000000001</v>
      </c>
      <c r="AF146" s="51">
        <v>53450.8</v>
      </c>
      <c r="AG146" s="51">
        <v>53330.8</v>
      </c>
      <c r="AH146" s="51">
        <v>53330.8</v>
      </c>
      <c r="AI146" s="45">
        <v>53330.8</v>
      </c>
      <c r="AJ146" s="45">
        <v>53330.8</v>
      </c>
      <c r="AK146" s="45">
        <f>AE146+AF146+AG146+AH146+AI146+AJ146</f>
        <v>315756.39999999997</v>
      </c>
      <c r="AL146" s="7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96"/>
    </row>
    <row r="147" spans="1:70" s="143" customFormat="1" ht="30.75" customHeight="1" x14ac:dyDescent="0.25">
      <c r="A147" s="95"/>
      <c r="B147" s="132">
        <v>8</v>
      </c>
      <c r="C147" s="132">
        <v>0</v>
      </c>
      <c r="D147" s="132">
        <v>2</v>
      </c>
      <c r="E147" s="132">
        <v>0</v>
      </c>
      <c r="F147" s="132">
        <v>1</v>
      </c>
      <c r="G147" s="132">
        <v>1</v>
      </c>
      <c r="H147" s="132">
        <v>3</v>
      </c>
      <c r="I147" s="132">
        <v>0</v>
      </c>
      <c r="J147" s="132">
        <v>8</v>
      </c>
      <c r="K147" s="132">
        <v>9</v>
      </c>
      <c r="L147" s="132">
        <v>0</v>
      </c>
      <c r="M147" s="132">
        <v>1</v>
      </c>
      <c r="N147" s="132">
        <v>2</v>
      </c>
      <c r="O147" s="132">
        <v>0</v>
      </c>
      <c r="P147" s="132">
        <v>0</v>
      </c>
      <c r="Q147" s="132">
        <v>2</v>
      </c>
      <c r="R147" s="132">
        <v>0</v>
      </c>
      <c r="S147" s="132">
        <v>0</v>
      </c>
      <c r="T147" s="132">
        <v>8</v>
      </c>
      <c r="U147" s="132">
        <v>9</v>
      </c>
      <c r="V147" s="133">
        <v>0</v>
      </c>
      <c r="W147" s="132">
        <v>1</v>
      </c>
      <c r="X147" s="132">
        <v>0</v>
      </c>
      <c r="Y147" s="132">
        <v>0</v>
      </c>
      <c r="Z147" s="132">
        <v>3</v>
      </c>
      <c r="AA147" s="132">
        <v>0</v>
      </c>
      <c r="AB147" s="132">
        <v>0</v>
      </c>
      <c r="AC147" s="102" t="s">
        <v>234</v>
      </c>
      <c r="AD147" s="131" t="s">
        <v>36</v>
      </c>
      <c r="AE147" s="51">
        <v>85</v>
      </c>
      <c r="AF147" s="51">
        <v>95</v>
      </c>
      <c r="AG147" s="51">
        <v>95</v>
      </c>
      <c r="AH147" s="51">
        <v>95</v>
      </c>
      <c r="AI147" s="134">
        <v>95</v>
      </c>
      <c r="AJ147" s="134">
        <v>95</v>
      </c>
      <c r="AK147" s="134">
        <f>AE147+AF147+AG147+AH147+AI147+AJ147</f>
        <v>560</v>
      </c>
      <c r="AL147" s="7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</row>
    <row r="148" spans="1:70" s="6" customFormat="1" ht="48.75" customHeight="1" x14ac:dyDescent="0.25">
      <c r="A148" s="101"/>
      <c r="B148" s="46">
        <v>8</v>
      </c>
      <c r="C148" s="46">
        <v>0</v>
      </c>
      <c r="D148" s="46">
        <v>2</v>
      </c>
      <c r="E148" s="46">
        <v>0</v>
      </c>
      <c r="F148" s="46">
        <v>1</v>
      </c>
      <c r="G148" s="46">
        <v>0</v>
      </c>
      <c r="H148" s="46">
        <v>4</v>
      </c>
      <c r="I148" s="46">
        <v>0</v>
      </c>
      <c r="J148" s="46">
        <v>8</v>
      </c>
      <c r="K148" s="46">
        <v>9</v>
      </c>
      <c r="L148" s="46">
        <v>0</v>
      </c>
      <c r="M148" s="46">
        <v>1</v>
      </c>
      <c r="N148" s="46">
        <v>5</v>
      </c>
      <c r="O148" s="46">
        <v>5</v>
      </c>
      <c r="P148" s="46">
        <v>4</v>
      </c>
      <c r="Q148" s="46">
        <v>9</v>
      </c>
      <c r="R148" s="46">
        <v>2</v>
      </c>
      <c r="S148" s="46">
        <v>0</v>
      </c>
      <c r="T148" s="46">
        <v>8</v>
      </c>
      <c r="U148" s="46">
        <v>9</v>
      </c>
      <c r="V148" s="48">
        <v>0</v>
      </c>
      <c r="W148" s="46">
        <v>1</v>
      </c>
      <c r="X148" s="46">
        <v>0</v>
      </c>
      <c r="Y148" s="46">
        <v>0</v>
      </c>
      <c r="Z148" s="46">
        <v>3</v>
      </c>
      <c r="AA148" s="46">
        <v>0</v>
      </c>
      <c r="AB148" s="46">
        <v>0</v>
      </c>
      <c r="AC148" s="102" t="s">
        <v>235</v>
      </c>
      <c r="AD148" s="32" t="s">
        <v>36</v>
      </c>
      <c r="AE148" s="51">
        <v>743.3</v>
      </c>
      <c r="AF148" s="51">
        <v>0</v>
      </c>
      <c r="AG148" s="51">
        <v>0</v>
      </c>
      <c r="AH148" s="51">
        <v>0</v>
      </c>
      <c r="AI148" s="45">
        <v>0</v>
      </c>
      <c r="AJ148" s="45">
        <v>0</v>
      </c>
      <c r="AK148" s="45">
        <f>AE148+AF148+AG148+AH148+AI148+AJ148</f>
        <v>743.3</v>
      </c>
      <c r="AL148" s="7"/>
    </row>
    <row r="149" spans="1:70" s="103" customFormat="1" ht="30.75" hidden="1" customHeight="1" x14ac:dyDescent="0.25">
      <c r="A149" s="104"/>
      <c r="B149" s="105">
        <v>6</v>
      </c>
      <c r="C149" s="105">
        <v>0</v>
      </c>
      <c r="D149" s="105">
        <v>2</v>
      </c>
      <c r="E149" s="106">
        <v>0</v>
      </c>
      <c r="F149" s="106">
        <v>1</v>
      </c>
      <c r="G149" s="106">
        <v>0</v>
      </c>
      <c r="H149" s="106">
        <v>4</v>
      </c>
      <c r="I149" s="106">
        <v>0</v>
      </c>
      <c r="J149" s="107">
        <v>8</v>
      </c>
      <c r="K149" s="107">
        <v>9</v>
      </c>
      <c r="L149" s="108"/>
      <c r="M149" s="108"/>
      <c r="N149" s="107">
        <v>9</v>
      </c>
      <c r="O149" s="107">
        <v>3</v>
      </c>
      <c r="P149" s="107">
        <v>3</v>
      </c>
      <c r="Q149" s="107">
        <v>0</v>
      </c>
      <c r="R149" s="107"/>
      <c r="S149" s="107">
        <v>0</v>
      </c>
      <c r="T149" s="107">
        <v>8</v>
      </c>
      <c r="U149" s="107">
        <v>9</v>
      </c>
      <c r="V149" s="107">
        <v>0</v>
      </c>
      <c r="W149" s="107">
        <v>1</v>
      </c>
      <c r="X149" s="107">
        <v>0</v>
      </c>
      <c r="Y149" s="107">
        <v>0</v>
      </c>
      <c r="Z149" s="107">
        <v>2</v>
      </c>
      <c r="AA149" s="107">
        <v>0</v>
      </c>
      <c r="AB149" s="107">
        <v>0</v>
      </c>
      <c r="AC149" s="109"/>
      <c r="AD149" s="110"/>
      <c r="AE149" s="111"/>
      <c r="AF149" s="112"/>
      <c r="AG149" s="112"/>
      <c r="AH149" s="112"/>
      <c r="AI149" s="112"/>
      <c r="AJ149" s="112"/>
      <c r="AK149" s="112"/>
      <c r="AL149" s="7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113"/>
    </row>
    <row r="150" spans="1:70" s="143" customFormat="1" ht="30.75" customHeight="1" x14ac:dyDescent="0.25">
      <c r="A150" s="135"/>
      <c r="B150" s="136"/>
      <c r="C150" s="136"/>
      <c r="D150" s="136"/>
      <c r="E150" s="137"/>
      <c r="F150" s="137"/>
      <c r="G150" s="137"/>
      <c r="H150" s="137"/>
      <c r="I150" s="137"/>
      <c r="J150" s="137"/>
      <c r="K150" s="137"/>
      <c r="L150" s="138"/>
      <c r="M150" s="138"/>
      <c r="N150" s="137"/>
      <c r="O150" s="137"/>
      <c r="P150" s="137"/>
      <c r="Q150" s="137"/>
      <c r="R150" s="137"/>
      <c r="S150" s="137"/>
      <c r="T150" s="137"/>
      <c r="U150" s="137"/>
      <c r="V150" s="137"/>
      <c r="W150" s="137"/>
      <c r="X150" s="137"/>
      <c r="Y150" s="137"/>
      <c r="Z150" s="137"/>
      <c r="AA150" s="137"/>
      <c r="AB150" s="137"/>
      <c r="AC150" s="139"/>
      <c r="AD150" s="140"/>
      <c r="AE150" s="141"/>
      <c r="AF150" s="142"/>
      <c r="AG150" s="142"/>
      <c r="AH150" s="142"/>
      <c r="AI150" s="142"/>
      <c r="AJ150" s="142"/>
      <c r="AK150" s="142"/>
      <c r="AL150" s="7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</row>
    <row r="151" spans="1:70" s="6" customForma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8"/>
      <c r="V151" s="8"/>
      <c r="W151" s="8"/>
      <c r="X151" s="8"/>
      <c r="Y151" s="8"/>
      <c r="Z151" s="8"/>
      <c r="AA151" s="8"/>
      <c r="AB151" s="8"/>
      <c r="AC151" s="114"/>
      <c r="AD151" s="114"/>
      <c r="AE151" s="7"/>
      <c r="AF151" s="7"/>
      <c r="AG151" s="7"/>
      <c r="AH151" s="7"/>
      <c r="AI151" s="7"/>
      <c r="AJ151" s="7"/>
      <c r="AK151" s="115"/>
    </row>
    <row r="152" spans="1:70" s="6" customForma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8"/>
      <c r="V152" s="8"/>
      <c r="W152" s="8"/>
      <c r="X152" s="8"/>
      <c r="Y152" s="8"/>
      <c r="Z152" s="8"/>
      <c r="AA152" s="8"/>
      <c r="AB152" s="8"/>
      <c r="AC152" s="7"/>
      <c r="AD152" s="7"/>
      <c r="AE152" s="7"/>
      <c r="AF152" s="7"/>
      <c r="AG152" s="7"/>
      <c r="AH152" s="7"/>
      <c r="AI152" s="7"/>
      <c r="AJ152" s="7"/>
      <c r="AK152" s="115"/>
    </row>
    <row r="153" spans="1:70" s="6" customForma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8"/>
      <c r="V153" s="8"/>
      <c r="W153" s="8"/>
      <c r="X153" s="8"/>
      <c r="Y153" s="8"/>
      <c r="Z153" s="8"/>
      <c r="AA153" s="8"/>
      <c r="AB153" s="8"/>
      <c r="AC153" s="7"/>
      <c r="AD153" s="7"/>
      <c r="AE153" s="7"/>
      <c r="AF153" s="7"/>
      <c r="AG153" s="7"/>
      <c r="AH153" s="7"/>
      <c r="AI153" s="7"/>
      <c r="AJ153" s="7"/>
      <c r="AK153" s="115"/>
    </row>
    <row r="154" spans="1:70" s="6" customForma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8"/>
      <c r="V154" s="8"/>
      <c r="W154" s="8"/>
      <c r="X154" s="8"/>
      <c r="Y154" s="8"/>
      <c r="Z154" s="8"/>
      <c r="AA154" s="8"/>
      <c r="AB154" s="8"/>
      <c r="AC154" s="7"/>
      <c r="AD154" s="7"/>
      <c r="AE154" s="7"/>
      <c r="AF154" s="7"/>
      <c r="AG154" s="7"/>
      <c r="AH154" s="7"/>
      <c r="AI154" s="7"/>
      <c r="AJ154" s="7"/>
      <c r="AK154" s="115"/>
    </row>
    <row r="155" spans="1:70" s="6" customForma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8"/>
      <c r="V155" s="8"/>
      <c r="W155" s="8"/>
      <c r="X155" s="8"/>
      <c r="Y155" s="8"/>
      <c r="Z155" s="8"/>
      <c r="AA155" s="8"/>
      <c r="AB155" s="7"/>
      <c r="AC155" s="7"/>
      <c r="AD155" s="7"/>
      <c r="AE155" s="7"/>
      <c r="AF155" s="7"/>
      <c r="AG155" s="7"/>
      <c r="AH155" s="7"/>
      <c r="AI155" s="7"/>
      <c r="AJ155" s="115"/>
    </row>
    <row r="156" spans="1:70" s="6" customForma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8"/>
      <c r="V156" s="8"/>
      <c r="W156" s="8"/>
      <c r="X156" s="8"/>
      <c r="Y156" s="8"/>
      <c r="Z156" s="8"/>
      <c r="AA156" s="8"/>
      <c r="AB156" s="7"/>
      <c r="AC156" s="7"/>
      <c r="AD156" s="7"/>
      <c r="AE156" s="7"/>
      <c r="AF156" s="7"/>
      <c r="AG156" s="7"/>
      <c r="AH156" s="7"/>
      <c r="AI156" s="7"/>
      <c r="AJ156" s="115"/>
    </row>
    <row r="157" spans="1:70" s="6" customForma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8"/>
      <c r="V157" s="8"/>
      <c r="W157" s="8"/>
      <c r="X157" s="8"/>
      <c r="Y157" s="8"/>
      <c r="Z157" s="8"/>
      <c r="AA157" s="8"/>
      <c r="AB157" s="7"/>
      <c r="AC157" s="7"/>
      <c r="AD157" s="7"/>
      <c r="AE157" s="7"/>
      <c r="AF157" s="7"/>
      <c r="AG157" s="7"/>
      <c r="AH157" s="7"/>
      <c r="AI157" s="7"/>
      <c r="AJ157" s="115"/>
    </row>
    <row r="158" spans="1:70" s="6" customForma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8"/>
      <c r="V158" s="8"/>
      <c r="W158" s="8"/>
      <c r="X158" s="8"/>
      <c r="Y158" s="8"/>
      <c r="Z158" s="8"/>
      <c r="AA158" s="8"/>
      <c r="AB158" s="7"/>
      <c r="AC158" s="7"/>
      <c r="AD158" s="7"/>
      <c r="AE158" s="7"/>
      <c r="AF158" s="7"/>
      <c r="AG158" s="7"/>
      <c r="AH158" s="7"/>
      <c r="AI158" s="7"/>
      <c r="AJ158" s="115"/>
    </row>
    <row r="159" spans="1:70" s="6" customForma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8"/>
      <c r="V159" s="8"/>
      <c r="W159" s="8"/>
      <c r="X159" s="8"/>
      <c r="Y159" s="8"/>
      <c r="Z159" s="8"/>
      <c r="AA159" s="8"/>
      <c r="AB159" s="7"/>
      <c r="AC159" s="7"/>
      <c r="AD159" s="7"/>
      <c r="AE159" s="7"/>
      <c r="AF159" s="7"/>
      <c r="AG159" s="7"/>
      <c r="AH159" s="7"/>
      <c r="AI159" s="7"/>
      <c r="AJ159" s="115"/>
    </row>
    <row r="160" spans="1:70" s="6" customForma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8"/>
      <c r="V160" s="8"/>
      <c r="W160" s="8"/>
      <c r="X160" s="8"/>
      <c r="Y160" s="8"/>
      <c r="Z160" s="8"/>
      <c r="AA160" s="8"/>
      <c r="AB160" s="7"/>
      <c r="AC160" s="7"/>
      <c r="AD160" s="7"/>
      <c r="AE160" s="7"/>
      <c r="AF160" s="7"/>
      <c r="AG160" s="7"/>
      <c r="AH160" s="7"/>
      <c r="AI160" s="7"/>
      <c r="AJ160" s="115"/>
    </row>
    <row r="161" spans="1:37" s="6" customForma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8"/>
      <c r="V161" s="8"/>
      <c r="W161" s="8"/>
      <c r="X161" s="8"/>
      <c r="Y161" s="8"/>
      <c r="Z161" s="8"/>
      <c r="AA161" s="8"/>
      <c r="AB161" s="7"/>
      <c r="AC161" s="7"/>
      <c r="AD161" s="7"/>
      <c r="AE161" s="7"/>
      <c r="AF161" s="7"/>
      <c r="AG161" s="7"/>
      <c r="AH161" s="7"/>
      <c r="AI161" s="7"/>
      <c r="AJ161" s="115"/>
    </row>
    <row r="162" spans="1:37" s="6" customForma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8"/>
      <c r="V162" s="8"/>
      <c r="W162" s="8"/>
      <c r="X162" s="8"/>
      <c r="Y162" s="8"/>
      <c r="Z162" s="8"/>
      <c r="AA162" s="8"/>
      <c r="AB162" s="7"/>
      <c r="AC162" s="7"/>
      <c r="AD162" s="7"/>
      <c r="AE162" s="7"/>
      <c r="AF162" s="7"/>
      <c r="AG162" s="7"/>
      <c r="AH162" s="7"/>
      <c r="AI162" s="7"/>
      <c r="AJ162" s="115"/>
    </row>
    <row r="163" spans="1:37" s="6" customForma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8"/>
      <c r="V163" s="8"/>
      <c r="W163" s="8"/>
      <c r="X163" s="8"/>
      <c r="Y163" s="8"/>
      <c r="Z163" s="8"/>
      <c r="AA163" s="8"/>
      <c r="AB163" s="7"/>
      <c r="AC163" s="7"/>
      <c r="AD163" s="7"/>
      <c r="AE163" s="7"/>
      <c r="AF163" s="7"/>
      <c r="AG163" s="7"/>
      <c r="AH163" s="7"/>
      <c r="AI163" s="7"/>
      <c r="AJ163" s="115"/>
    </row>
    <row r="164" spans="1:37" s="6" customForma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8"/>
      <c r="V164" s="8"/>
      <c r="W164" s="8"/>
      <c r="X164" s="8"/>
      <c r="Y164" s="8"/>
      <c r="Z164" s="8"/>
      <c r="AA164" s="8"/>
      <c r="AB164" s="8"/>
      <c r="AC164" s="7"/>
      <c r="AD164" s="7"/>
      <c r="AE164" s="7"/>
      <c r="AF164" s="7"/>
      <c r="AG164" s="7"/>
      <c r="AH164" s="7"/>
      <c r="AI164" s="7"/>
      <c r="AJ164" s="7"/>
      <c r="AK164" s="115"/>
    </row>
    <row r="165" spans="1:37" s="6" customForma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8"/>
      <c r="V165" s="8"/>
      <c r="W165" s="8"/>
      <c r="X165" s="8"/>
      <c r="Y165" s="8"/>
      <c r="Z165" s="8"/>
      <c r="AA165" s="8"/>
      <c r="AB165" s="8"/>
      <c r="AC165" s="7"/>
      <c r="AD165" s="7"/>
      <c r="AE165" s="7"/>
      <c r="AF165" s="7"/>
      <c r="AG165" s="7"/>
      <c r="AH165" s="7"/>
      <c r="AI165" s="7"/>
      <c r="AJ165" s="7"/>
      <c r="AK165" s="115"/>
    </row>
    <row r="166" spans="1:37" s="6" customForma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8"/>
      <c r="V166" s="8"/>
      <c r="W166" s="8"/>
      <c r="X166" s="8"/>
      <c r="Y166" s="8"/>
      <c r="Z166" s="8"/>
      <c r="AA166" s="8"/>
      <c r="AB166" s="8"/>
      <c r="AC166" s="7"/>
      <c r="AD166" s="7"/>
      <c r="AE166" s="7"/>
      <c r="AF166" s="7"/>
      <c r="AG166" s="7"/>
      <c r="AH166" s="7"/>
      <c r="AI166" s="7"/>
      <c r="AJ166" s="7"/>
      <c r="AK166" s="115"/>
    </row>
    <row r="167" spans="1:37" s="6" customForma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8"/>
      <c r="V167" s="8"/>
      <c r="W167" s="8"/>
      <c r="X167" s="8"/>
      <c r="Y167" s="8"/>
      <c r="Z167" s="8"/>
      <c r="AA167" s="8"/>
      <c r="AB167" s="8"/>
      <c r="AC167" s="7"/>
      <c r="AD167" s="7"/>
      <c r="AE167" s="7"/>
      <c r="AF167" s="7"/>
      <c r="AG167" s="7"/>
      <c r="AH167" s="7"/>
      <c r="AI167" s="7"/>
      <c r="AJ167" s="7"/>
      <c r="AK167" s="115"/>
    </row>
    <row r="168" spans="1:37" s="6" customForma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8"/>
      <c r="V168" s="8"/>
      <c r="W168" s="8"/>
      <c r="X168" s="8"/>
      <c r="Y168" s="8"/>
      <c r="Z168" s="8"/>
      <c r="AA168" s="8"/>
      <c r="AB168" s="8"/>
      <c r="AC168" s="7"/>
      <c r="AD168" s="7"/>
      <c r="AE168" s="7"/>
      <c r="AF168" s="7"/>
      <c r="AG168" s="7"/>
      <c r="AH168" s="7"/>
      <c r="AI168" s="7"/>
      <c r="AJ168" s="7"/>
      <c r="AK168" s="115"/>
    </row>
    <row r="169" spans="1:37" s="6" customForma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8"/>
      <c r="V169" s="8"/>
      <c r="W169" s="8"/>
      <c r="X169" s="8"/>
      <c r="Y169" s="8"/>
      <c r="Z169" s="8"/>
      <c r="AA169" s="8"/>
      <c r="AB169" s="8"/>
      <c r="AC169" s="7"/>
      <c r="AD169" s="7"/>
      <c r="AE169" s="7"/>
      <c r="AF169" s="7"/>
      <c r="AG169" s="7"/>
      <c r="AH169" s="7"/>
      <c r="AI169" s="7"/>
      <c r="AJ169" s="7"/>
      <c r="AK169" s="115"/>
    </row>
    <row r="170" spans="1:37" s="6" customForma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8"/>
      <c r="V170" s="8"/>
      <c r="W170" s="8"/>
      <c r="X170" s="8"/>
      <c r="Y170" s="8"/>
      <c r="Z170" s="8"/>
      <c r="AA170" s="8"/>
      <c r="AB170" s="8"/>
      <c r="AC170" s="7"/>
      <c r="AD170" s="7"/>
      <c r="AE170" s="7"/>
      <c r="AF170" s="7"/>
      <c r="AG170" s="7"/>
      <c r="AH170" s="7"/>
      <c r="AI170" s="7"/>
      <c r="AJ170" s="7"/>
      <c r="AK170" s="115"/>
    </row>
    <row r="171" spans="1:37" s="6" customForma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8"/>
      <c r="V171" s="8"/>
      <c r="W171" s="8"/>
      <c r="X171" s="8"/>
      <c r="Y171" s="8"/>
      <c r="Z171" s="8"/>
      <c r="AA171" s="8"/>
      <c r="AB171" s="8"/>
      <c r="AC171" s="7"/>
      <c r="AD171" s="7"/>
      <c r="AE171" s="7"/>
      <c r="AF171" s="7"/>
      <c r="AG171" s="7"/>
      <c r="AH171" s="7"/>
      <c r="AI171" s="7"/>
      <c r="AJ171" s="7"/>
      <c r="AK171" s="115"/>
    </row>
    <row r="172" spans="1:37" s="6" customForma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8"/>
      <c r="V172" s="8"/>
      <c r="W172" s="8"/>
      <c r="X172" s="8"/>
      <c r="Y172" s="8"/>
      <c r="Z172" s="8"/>
      <c r="AA172" s="8"/>
      <c r="AB172" s="8"/>
      <c r="AC172" s="7"/>
      <c r="AD172" s="7"/>
      <c r="AE172" s="7"/>
      <c r="AF172" s="7"/>
      <c r="AG172" s="7"/>
      <c r="AH172" s="7"/>
      <c r="AI172" s="7"/>
      <c r="AJ172" s="7"/>
      <c r="AK172" s="115"/>
    </row>
    <row r="173" spans="1:37" s="6" customForma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8"/>
      <c r="V173" s="8"/>
      <c r="W173" s="8"/>
      <c r="X173" s="8"/>
      <c r="Y173" s="8"/>
      <c r="Z173" s="8"/>
      <c r="AA173" s="8"/>
      <c r="AB173" s="8"/>
      <c r="AC173" s="7"/>
      <c r="AD173" s="7"/>
      <c r="AE173" s="7"/>
      <c r="AF173" s="7"/>
      <c r="AG173" s="7"/>
      <c r="AH173" s="7"/>
      <c r="AI173" s="7"/>
      <c r="AJ173" s="7"/>
      <c r="AK173" s="115"/>
    </row>
    <row r="174" spans="1:37" s="6" customForma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8"/>
      <c r="V174" s="8"/>
      <c r="W174" s="8"/>
      <c r="X174" s="8"/>
      <c r="Y174" s="8"/>
      <c r="Z174" s="8"/>
      <c r="AA174" s="8"/>
      <c r="AB174" s="8"/>
      <c r="AC174" s="7"/>
      <c r="AD174" s="7"/>
      <c r="AE174" s="7"/>
      <c r="AF174" s="7"/>
      <c r="AG174" s="7"/>
      <c r="AH174" s="7"/>
      <c r="AI174" s="7"/>
      <c r="AJ174" s="7"/>
      <c r="AK174" s="115"/>
    </row>
    <row r="175" spans="1:37" s="6" customForma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8"/>
      <c r="V175" s="8"/>
      <c r="W175" s="8"/>
      <c r="X175" s="8"/>
      <c r="Y175" s="8"/>
      <c r="Z175" s="8"/>
      <c r="AA175" s="8"/>
      <c r="AB175" s="8"/>
      <c r="AC175" s="7"/>
      <c r="AD175" s="7"/>
      <c r="AE175" s="7"/>
      <c r="AF175" s="7"/>
      <c r="AG175" s="7"/>
      <c r="AH175" s="7"/>
      <c r="AI175" s="7"/>
      <c r="AJ175" s="7"/>
      <c r="AK175" s="115"/>
    </row>
    <row r="176" spans="1:37" s="6" customForma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8"/>
      <c r="V176" s="8"/>
      <c r="W176" s="8"/>
      <c r="X176" s="8"/>
      <c r="Y176" s="8"/>
      <c r="Z176" s="8"/>
      <c r="AA176" s="8"/>
      <c r="AB176" s="8"/>
      <c r="AC176" s="7"/>
      <c r="AD176" s="7"/>
      <c r="AE176" s="7"/>
      <c r="AF176" s="7"/>
      <c r="AG176" s="7"/>
      <c r="AH176" s="7"/>
      <c r="AI176" s="7"/>
      <c r="AJ176" s="7"/>
      <c r="AK176" s="115"/>
    </row>
    <row r="177" spans="1:37" s="6" customForma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8"/>
      <c r="V177" s="8"/>
      <c r="W177" s="8"/>
      <c r="X177" s="8"/>
      <c r="Y177" s="8"/>
      <c r="Z177" s="8"/>
      <c r="AA177" s="8"/>
      <c r="AB177" s="8"/>
      <c r="AC177" s="7"/>
      <c r="AD177" s="7"/>
      <c r="AE177" s="7"/>
      <c r="AF177" s="7"/>
      <c r="AG177" s="7"/>
      <c r="AH177" s="7"/>
      <c r="AI177" s="7"/>
      <c r="AJ177" s="7"/>
      <c r="AK177" s="115"/>
    </row>
    <row r="178" spans="1:37" s="6" customForma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8"/>
      <c r="V178" s="8"/>
      <c r="W178" s="8"/>
      <c r="X178" s="8"/>
      <c r="Y178" s="8"/>
      <c r="Z178" s="8"/>
      <c r="AA178" s="8"/>
      <c r="AB178" s="8"/>
      <c r="AC178" s="7"/>
      <c r="AD178" s="7"/>
      <c r="AE178" s="7"/>
      <c r="AF178" s="7"/>
      <c r="AG178" s="7"/>
      <c r="AH178" s="7"/>
      <c r="AI178" s="7"/>
      <c r="AJ178" s="7"/>
      <c r="AK178" s="115"/>
    </row>
    <row r="179" spans="1:37" s="6" customForma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8"/>
      <c r="V179" s="8"/>
      <c r="W179" s="8"/>
      <c r="X179" s="8"/>
      <c r="Y179" s="8"/>
      <c r="Z179" s="8"/>
      <c r="AA179" s="8"/>
      <c r="AB179" s="8"/>
      <c r="AC179" s="7"/>
      <c r="AD179" s="7"/>
      <c r="AE179" s="7"/>
      <c r="AF179" s="7"/>
      <c r="AG179" s="7"/>
      <c r="AH179" s="7"/>
      <c r="AI179" s="7"/>
      <c r="AJ179" s="7"/>
      <c r="AK179" s="115"/>
    </row>
    <row r="180" spans="1:37" s="6" customForma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8"/>
      <c r="V180" s="8"/>
      <c r="W180" s="8"/>
      <c r="X180" s="8"/>
      <c r="Y180" s="8"/>
      <c r="Z180" s="8"/>
      <c r="AA180" s="8"/>
      <c r="AB180" s="8"/>
      <c r="AC180" s="7"/>
      <c r="AD180" s="7"/>
      <c r="AE180" s="7"/>
      <c r="AF180" s="7"/>
      <c r="AG180" s="7"/>
      <c r="AH180" s="7"/>
      <c r="AI180" s="7"/>
      <c r="AJ180" s="7"/>
      <c r="AK180" s="115"/>
    </row>
    <row r="181" spans="1:37" s="6" customForma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8"/>
      <c r="V181" s="8"/>
      <c r="W181" s="8"/>
      <c r="X181" s="8"/>
      <c r="Y181" s="8"/>
      <c r="Z181" s="8"/>
      <c r="AA181" s="8"/>
      <c r="AB181" s="8"/>
      <c r="AC181" s="7"/>
      <c r="AD181" s="7"/>
      <c r="AE181" s="7"/>
      <c r="AF181" s="7"/>
      <c r="AG181" s="7"/>
      <c r="AH181" s="7"/>
      <c r="AI181" s="7"/>
      <c r="AJ181" s="7"/>
      <c r="AK181" s="115"/>
    </row>
    <row r="182" spans="1:37" s="6" customForma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8"/>
      <c r="V182" s="8"/>
      <c r="W182" s="8"/>
      <c r="X182" s="8"/>
      <c r="Y182" s="8"/>
      <c r="Z182" s="8"/>
      <c r="AA182" s="8"/>
      <c r="AB182" s="8"/>
      <c r="AC182" s="7"/>
      <c r="AD182" s="7"/>
      <c r="AE182" s="7"/>
      <c r="AF182" s="7"/>
      <c r="AG182" s="7"/>
      <c r="AH182" s="7"/>
      <c r="AI182" s="7"/>
      <c r="AJ182" s="7"/>
      <c r="AK182" s="115"/>
    </row>
    <row r="183" spans="1:37" s="6" customForma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8"/>
      <c r="V183" s="8"/>
      <c r="W183" s="8"/>
      <c r="X183" s="8"/>
      <c r="Y183" s="8"/>
      <c r="Z183" s="8"/>
      <c r="AA183" s="8"/>
      <c r="AB183" s="8"/>
      <c r="AC183" s="7"/>
      <c r="AD183" s="7"/>
      <c r="AE183" s="7"/>
      <c r="AF183" s="7"/>
      <c r="AG183" s="7"/>
      <c r="AH183" s="7"/>
      <c r="AI183" s="7"/>
      <c r="AJ183" s="7"/>
      <c r="AK183" s="115"/>
    </row>
    <row r="184" spans="1:37" s="6" customForma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8"/>
      <c r="V184" s="8"/>
      <c r="W184" s="8"/>
      <c r="X184" s="8"/>
      <c r="Y184" s="8"/>
      <c r="Z184" s="8"/>
      <c r="AA184" s="8"/>
      <c r="AB184" s="8"/>
      <c r="AC184" s="7"/>
      <c r="AD184" s="7"/>
      <c r="AE184" s="7"/>
      <c r="AF184" s="7"/>
      <c r="AG184" s="7"/>
      <c r="AH184" s="7"/>
      <c r="AI184" s="7"/>
      <c r="AJ184" s="7"/>
      <c r="AK184" s="115"/>
    </row>
    <row r="185" spans="1:37" s="6" customForma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8"/>
      <c r="V185" s="8"/>
      <c r="W185" s="8"/>
      <c r="X185" s="8"/>
      <c r="Y185" s="8"/>
      <c r="Z185" s="8"/>
      <c r="AA185" s="8"/>
      <c r="AB185" s="8"/>
      <c r="AC185" s="7"/>
      <c r="AD185" s="7"/>
      <c r="AE185" s="7"/>
      <c r="AF185" s="7"/>
      <c r="AG185" s="7"/>
      <c r="AH185" s="7"/>
      <c r="AI185" s="7"/>
      <c r="AJ185" s="7"/>
      <c r="AK185" s="115"/>
    </row>
    <row r="186" spans="1:37" s="6" customForma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8"/>
      <c r="V186" s="8"/>
      <c r="W186" s="8"/>
      <c r="X186" s="8"/>
      <c r="Y186" s="8"/>
      <c r="Z186" s="8"/>
      <c r="AA186" s="8"/>
      <c r="AB186" s="8"/>
      <c r="AC186" s="7"/>
      <c r="AD186" s="7"/>
      <c r="AE186" s="7"/>
      <c r="AF186" s="7"/>
      <c r="AG186" s="7"/>
      <c r="AH186" s="7"/>
      <c r="AI186" s="7"/>
      <c r="AJ186" s="7"/>
      <c r="AK186" s="115"/>
    </row>
    <row r="187" spans="1:37" s="6" customForma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8"/>
      <c r="V187" s="8"/>
      <c r="W187" s="8"/>
      <c r="X187" s="8"/>
      <c r="Y187" s="8"/>
      <c r="Z187" s="8"/>
      <c r="AA187" s="8"/>
      <c r="AB187" s="8"/>
      <c r="AC187" s="7"/>
      <c r="AD187" s="7"/>
      <c r="AE187" s="7"/>
      <c r="AF187" s="7"/>
      <c r="AG187" s="7"/>
      <c r="AH187" s="7"/>
      <c r="AI187" s="7"/>
      <c r="AJ187" s="7"/>
      <c r="AK187" s="115"/>
    </row>
    <row r="188" spans="1:37" s="6" customForma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8"/>
      <c r="V188" s="8"/>
      <c r="W188" s="8"/>
      <c r="X188" s="8"/>
      <c r="Y188" s="8"/>
      <c r="Z188" s="8"/>
      <c r="AA188" s="8"/>
      <c r="AB188" s="8"/>
      <c r="AC188" s="7"/>
      <c r="AD188" s="7"/>
      <c r="AE188" s="7"/>
      <c r="AF188" s="7"/>
      <c r="AG188" s="7"/>
      <c r="AH188" s="7"/>
      <c r="AI188" s="7"/>
      <c r="AJ188" s="7"/>
      <c r="AK188" s="115"/>
    </row>
    <row r="189" spans="1:37" s="6" customForma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8"/>
      <c r="V189" s="8"/>
      <c r="W189" s="8"/>
      <c r="X189" s="8"/>
      <c r="Y189" s="8"/>
      <c r="Z189" s="8"/>
      <c r="AA189" s="8"/>
      <c r="AB189" s="8"/>
      <c r="AC189" s="7"/>
      <c r="AD189" s="7"/>
      <c r="AE189" s="7"/>
      <c r="AF189" s="7"/>
      <c r="AG189" s="7"/>
      <c r="AH189" s="7"/>
      <c r="AI189" s="7"/>
      <c r="AJ189" s="7"/>
      <c r="AK189" s="115"/>
    </row>
    <row r="190" spans="1:37" s="6" customForma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8"/>
      <c r="V190" s="8"/>
      <c r="W190" s="8"/>
      <c r="X190" s="8"/>
      <c r="Y190" s="8"/>
      <c r="Z190" s="8"/>
      <c r="AA190" s="8"/>
      <c r="AB190" s="8"/>
      <c r="AC190" s="7"/>
      <c r="AD190" s="7"/>
      <c r="AE190" s="7"/>
      <c r="AF190" s="7"/>
      <c r="AG190" s="7"/>
      <c r="AH190" s="7"/>
      <c r="AI190" s="7"/>
      <c r="AJ190" s="7"/>
      <c r="AK190" s="115"/>
    </row>
    <row r="191" spans="1:37" s="6" customForma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8"/>
      <c r="V191" s="8"/>
      <c r="W191" s="8"/>
      <c r="X191" s="8"/>
      <c r="Y191" s="8"/>
      <c r="Z191" s="8"/>
      <c r="AA191" s="8"/>
      <c r="AB191" s="8"/>
      <c r="AC191" s="7"/>
      <c r="AD191" s="7"/>
      <c r="AE191" s="7"/>
      <c r="AF191" s="7"/>
      <c r="AG191" s="7"/>
      <c r="AH191" s="7"/>
      <c r="AI191" s="7"/>
      <c r="AJ191" s="7"/>
      <c r="AK191" s="115"/>
    </row>
    <row r="192" spans="1:37" s="6" customForma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8"/>
      <c r="V192" s="8"/>
      <c r="W192" s="8"/>
      <c r="X192" s="8"/>
      <c r="Y192" s="8"/>
      <c r="Z192" s="8"/>
      <c r="AA192" s="8"/>
      <c r="AB192" s="8"/>
      <c r="AC192" s="7"/>
      <c r="AD192" s="7"/>
      <c r="AE192" s="7"/>
      <c r="AF192" s="7"/>
      <c r="AG192" s="7"/>
      <c r="AH192" s="7"/>
      <c r="AI192" s="7"/>
      <c r="AJ192" s="7"/>
      <c r="AK192" s="115"/>
    </row>
    <row r="193" spans="1:37" s="6" customForma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8"/>
      <c r="V193" s="8"/>
      <c r="W193" s="8"/>
      <c r="X193" s="8"/>
      <c r="Y193" s="8"/>
      <c r="Z193" s="8"/>
      <c r="AA193" s="8"/>
      <c r="AB193" s="8"/>
      <c r="AC193" s="7"/>
      <c r="AD193" s="7"/>
      <c r="AE193" s="7"/>
      <c r="AF193" s="7"/>
      <c r="AG193" s="7"/>
      <c r="AH193" s="7"/>
      <c r="AI193" s="7"/>
      <c r="AJ193" s="7"/>
      <c r="AK193" s="115"/>
    </row>
    <row r="194" spans="1:37" s="6" customForma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8"/>
      <c r="V194" s="8"/>
      <c r="W194" s="8"/>
      <c r="X194" s="8"/>
      <c r="Y194" s="8"/>
      <c r="Z194" s="8"/>
      <c r="AA194" s="8"/>
      <c r="AB194" s="8"/>
      <c r="AC194" s="7"/>
      <c r="AD194" s="7"/>
      <c r="AE194" s="7"/>
      <c r="AF194" s="7"/>
      <c r="AG194" s="7"/>
      <c r="AH194" s="7"/>
      <c r="AI194" s="7"/>
      <c r="AJ194" s="7"/>
      <c r="AK194" s="115"/>
    </row>
    <row r="195" spans="1:37" s="6" customForma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8"/>
      <c r="V195" s="8"/>
      <c r="W195" s="8"/>
      <c r="X195" s="8"/>
      <c r="Y195" s="8"/>
      <c r="Z195" s="8"/>
      <c r="AA195" s="8"/>
      <c r="AB195" s="8"/>
      <c r="AC195" s="7"/>
      <c r="AD195" s="7"/>
      <c r="AE195" s="7"/>
      <c r="AF195" s="7"/>
      <c r="AG195" s="7"/>
      <c r="AH195" s="7"/>
      <c r="AI195" s="7"/>
      <c r="AJ195" s="7"/>
      <c r="AK195" s="115"/>
    </row>
    <row r="196" spans="1:37" s="6" customForma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8"/>
      <c r="V196" s="8"/>
      <c r="W196" s="8"/>
      <c r="X196" s="8"/>
      <c r="Y196" s="8"/>
      <c r="Z196" s="8"/>
      <c r="AA196" s="8"/>
      <c r="AB196" s="8"/>
      <c r="AC196" s="7"/>
      <c r="AD196" s="7"/>
      <c r="AE196" s="7"/>
      <c r="AF196" s="7"/>
      <c r="AG196" s="7"/>
      <c r="AH196" s="7"/>
      <c r="AI196" s="7"/>
      <c r="AJ196" s="7"/>
      <c r="AK196" s="115"/>
    </row>
    <row r="197" spans="1:37" s="6" customForma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8"/>
      <c r="V197" s="8"/>
      <c r="W197" s="8"/>
      <c r="X197" s="8"/>
      <c r="Y197" s="8"/>
      <c r="Z197" s="8"/>
      <c r="AA197" s="8"/>
      <c r="AB197" s="8"/>
      <c r="AC197" s="7"/>
      <c r="AD197" s="7"/>
      <c r="AE197" s="7"/>
      <c r="AF197" s="7"/>
      <c r="AG197" s="7"/>
      <c r="AH197" s="7"/>
      <c r="AI197" s="7"/>
      <c r="AJ197" s="7"/>
      <c r="AK197" s="115"/>
    </row>
    <row r="198" spans="1:37" s="6" customForma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8"/>
      <c r="V198" s="8"/>
      <c r="W198" s="8"/>
      <c r="X198" s="8"/>
      <c r="Y198" s="8"/>
      <c r="Z198" s="8"/>
      <c r="AA198" s="8"/>
      <c r="AB198" s="8"/>
      <c r="AC198" s="7"/>
      <c r="AD198" s="7"/>
      <c r="AE198" s="7"/>
      <c r="AF198" s="7"/>
      <c r="AG198" s="7"/>
      <c r="AH198" s="7"/>
      <c r="AI198" s="7"/>
      <c r="AJ198" s="7"/>
      <c r="AK198" s="115"/>
    </row>
    <row r="199" spans="1:37" s="6" customForma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8"/>
      <c r="V199" s="8"/>
      <c r="W199" s="8"/>
      <c r="X199" s="8"/>
      <c r="Y199" s="8"/>
      <c r="Z199" s="8"/>
      <c r="AA199" s="8"/>
      <c r="AB199" s="8"/>
      <c r="AC199" s="7"/>
      <c r="AD199" s="7"/>
      <c r="AE199" s="7"/>
      <c r="AF199" s="7"/>
      <c r="AG199" s="7"/>
      <c r="AH199" s="7"/>
      <c r="AI199" s="7"/>
      <c r="AJ199" s="7"/>
      <c r="AK199" s="115"/>
    </row>
    <row r="200" spans="1:37" s="6" customForma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8"/>
      <c r="V200" s="8"/>
      <c r="W200" s="8"/>
      <c r="X200" s="8"/>
      <c r="Y200" s="8"/>
      <c r="Z200" s="8"/>
      <c r="AA200" s="8"/>
      <c r="AB200" s="8"/>
      <c r="AC200" s="7"/>
      <c r="AD200" s="7"/>
      <c r="AE200" s="7"/>
      <c r="AF200" s="7"/>
      <c r="AG200" s="7"/>
      <c r="AH200" s="7"/>
      <c r="AI200" s="7"/>
      <c r="AJ200" s="7"/>
      <c r="AK200" s="115"/>
    </row>
    <row r="201" spans="1:37" s="6" customForma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8"/>
      <c r="V201" s="8"/>
      <c r="W201" s="8"/>
      <c r="X201" s="8"/>
      <c r="Y201" s="8"/>
      <c r="Z201" s="8"/>
      <c r="AA201" s="8"/>
      <c r="AB201" s="8"/>
      <c r="AC201" s="7"/>
      <c r="AD201" s="7"/>
      <c r="AE201" s="7"/>
      <c r="AF201" s="7"/>
      <c r="AG201" s="7"/>
      <c r="AH201" s="7"/>
      <c r="AI201" s="7"/>
      <c r="AJ201" s="7"/>
      <c r="AK201" s="115"/>
    </row>
    <row r="202" spans="1:37" s="6" customForma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8"/>
      <c r="V202" s="8"/>
      <c r="W202" s="8"/>
      <c r="X202" s="8"/>
      <c r="Y202" s="8"/>
      <c r="Z202" s="8"/>
      <c r="AA202" s="8"/>
      <c r="AB202" s="8"/>
      <c r="AC202" s="7"/>
      <c r="AD202" s="7"/>
      <c r="AE202" s="7"/>
      <c r="AF202" s="7"/>
      <c r="AG202" s="7"/>
      <c r="AH202" s="7"/>
      <c r="AI202" s="7"/>
      <c r="AJ202" s="7"/>
      <c r="AK202" s="115"/>
    </row>
    <row r="203" spans="1:37" s="6" customForma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8"/>
      <c r="V203" s="8"/>
      <c r="W203" s="8"/>
      <c r="X203" s="8"/>
      <c r="Y203" s="8"/>
      <c r="Z203" s="8"/>
      <c r="AA203" s="8"/>
      <c r="AB203" s="8"/>
      <c r="AC203" s="7"/>
      <c r="AD203" s="7"/>
      <c r="AE203" s="7"/>
      <c r="AF203" s="7"/>
      <c r="AG203" s="7"/>
      <c r="AH203" s="7"/>
      <c r="AI203" s="7"/>
      <c r="AJ203" s="7"/>
      <c r="AK203" s="115"/>
    </row>
    <row r="204" spans="1:37" s="6" customForma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8"/>
      <c r="V204" s="8"/>
      <c r="W204" s="8"/>
      <c r="X204" s="8"/>
      <c r="Y204" s="8"/>
      <c r="Z204" s="8"/>
      <c r="AA204" s="8"/>
      <c r="AB204" s="8"/>
      <c r="AC204" s="7"/>
      <c r="AD204" s="7"/>
      <c r="AE204" s="7"/>
      <c r="AF204" s="7"/>
      <c r="AG204" s="7"/>
      <c r="AH204" s="7"/>
      <c r="AI204" s="7"/>
      <c r="AJ204" s="7"/>
      <c r="AK204" s="115"/>
    </row>
    <row r="205" spans="1:37" s="6" customForma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8"/>
      <c r="V205" s="8"/>
      <c r="W205" s="8"/>
      <c r="X205" s="8"/>
      <c r="Y205" s="8"/>
      <c r="Z205" s="8"/>
      <c r="AA205" s="8"/>
      <c r="AB205" s="8"/>
      <c r="AC205" s="7"/>
      <c r="AD205" s="7"/>
      <c r="AE205" s="7"/>
      <c r="AF205" s="7"/>
      <c r="AG205" s="7"/>
      <c r="AH205" s="7"/>
      <c r="AI205" s="7"/>
      <c r="AJ205" s="7"/>
      <c r="AK205" s="115"/>
    </row>
    <row r="206" spans="1:37" s="6" customForma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8"/>
      <c r="V206" s="8"/>
      <c r="W206" s="8"/>
      <c r="X206" s="8"/>
      <c r="Y206" s="8"/>
      <c r="Z206" s="8"/>
      <c r="AA206" s="8"/>
      <c r="AB206" s="8"/>
      <c r="AC206" s="7"/>
      <c r="AD206" s="7"/>
      <c r="AE206" s="7"/>
      <c r="AF206" s="7"/>
      <c r="AG206" s="7"/>
      <c r="AH206" s="7"/>
      <c r="AI206" s="7"/>
      <c r="AJ206" s="7"/>
      <c r="AK206" s="115"/>
    </row>
    <row r="207" spans="1:37" s="6" customForma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8"/>
      <c r="V207" s="8"/>
      <c r="W207" s="8"/>
      <c r="X207" s="8"/>
      <c r="Y207" s="8"/>
      <c r="Z207" s="8"/>
      <c r="AA207" s="8"/>
      <c r="AB207" s="8"/>
      <c r="AC207" s="7"/>
      <c r="AD207" s="7"/>
      <c r="AE207" s="7"/>
      <c r="AF207" s="7"/>
      <c r="AG207" s="7"/>
      <c r="AH207" s="7"/>
      <c r="AI207" s="7"/>
      <c r="AJ207" s="7"/>
      <c r="AK207" s="115"/>
    </row>
    <row r="208" spans="1:37" s="6" customForma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8"/>
      <c r="V208" s="8"/>
      <c r="W208" s="8"/>
      <c r="X208" s="8"/>
      <c r="Y208" s="8"/>
      <c r="Z208" s="8"/>
      <c r="AA208" s="8"/>
      <c r="AB208" s="8"/>
      <c r="AC208" s="7"/>
      <c r="AD208" s="7"/>
      <c r="AE208" s="7"/>
      <c r="AF208" s="7"/>
      <c r="AG208" s="7"/>
      <c r="AH208" s="7"/>
      <c r="AI208" s="7"/>
      <c r="AJ208" s="7"/>
      <c r="AK208" s="115"/>
    </row>
    <row r="209" spans="1:37" s="6" customForma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8"/>
      <c r="V209" s="8"/>
      <c r="W209" s="8"/>
      <c r="X209" s="8"/>
      <c r="Y209" s="8"/>
      <c r="Z209" s="8"/>
      <c r="AA209" s="8"/>
      <c r="AB209" s="8"/>
      <c r="AC209" s="7"/>
      <c r="AD209" s="7"/>
      <c r="AE209" s="7"/>
      <c r="AF209" s="7"/>
      <c r="AG209" s="7"/>
      <c r="AH209" s="7"/>
      <c r="AI209" s="7"/>
      <c r="AJ209" s="7"/>
      <c r="AK209" s="115"/>
    </row>
    <row r="210" spans="1:37" s="6" customForma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8"/>
      <c r="V210" s="8"/>
      <c r="W210" s="8"/>
      <c r="X210" s="8"/>
      <c r="Y210" s="8"/>
      <c r="Z210" s="8"/>
      <c r="AA210" s="8"/>
      <c r="AB210" s="8"/>
      <c r="AC210" s="7"/>
      <c r="AD210" s="7"/>
      <c r="AE210" s="7"/>
      <c r="AF210" s="7"/>
      <c r="AG210" s="7"/>
      <c r="AH210" s="7"/>
      <c r="AI210" s="7"/>
      <c r="AJ210" s="7"/>
      <c r="AK210" s="115"/>
    </row>
    <row r="211" spans="1:37" s="6" customForma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8"/>
      <c r="V211" s="8"/>
      <c r="W211" s="8"/>
      <c r="X211" s="8"/>
      <c r="Y211" s="8"/>
      <c r="Z211" s="8"/>
      <c r="AA211" s="8"/>
      <c r="AB211" s="8"/>
      <c r="AC211" s="7"/>
      <c r="AD211" s="7"/>
      <c r="AE211" s="7"/>
      <c r="AF211" s="7"/>
      <c r="AG211" s="7"/>
      <c r="AH211" s="7"/>
      <c r="AI211" s="7"/>
      <c r="AJ211" s="7"/>
      <c r="AK211" s="115"/>
    </row>
    <row r="212" spans="1:37" s="6" customForma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8"/>
      <c r="V212" s="8"/>
      <c r="W212" s="8"/>
      <c r="X212" s="8"/>
      <c r="Y212" s="8"/>
      <c r="Z212" s="8"/>
      <c r="AA212" s="8"/>
      <c r="AB212" s="8"/>
      <c r="AC212" s="7"/>
      <c r="AD212" s="7"/>
      <c r="AE212" s="7"/>
      <c r="AF212" s="7"/>
      <c r="AG212" s="7"/>
      <c r="AH212" s="7"/>
      <c r="AI212" s="7"/>
      <c r="AJ212" s="7"/>
      <c r="AK212" s="115"/>
    </row>
    <row r="213" spans="1:37" s="6" customForma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8"/>
      <c r="V213" s="8"/>
      <c r="W213" s="8"/>
      <c r="X213" s="8"/>
      <c r="Y213" s="8"/>
      <c r="Z213" s="8"/>
      <c r="AA213" s="8"/>
      <c r="AB213" s="8"/>
      <c r="AC213" s="7"/>
      <c r="AD213" s="7"/>
      <c r="AE213" s="7"/>
      <c r="AF213" s="7"/>
      <c r="AG213" s="7"/>
      <c r="AH213" s="7"/>
      <c r="AI213" s="7"/>
      <c r="AJ213" s="7"/>
      <c r="AK213" s="115"/>
    </row>
    <row r="214" spans="1:37" s="6" customForma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8"/>
      <c r="V214" s="8"/>
      <c r="W214" s="8"/>
      <c r="X214" s="8"/>
      <c r="Y214" s="8"/>
      <c r="Z214" s="8"/>
      <c r="AA214" s="8"/>
      <c r="AB214" s="8"/>
      <c r="AC214" s="7"/>
      <c r="AD214" s="7"/>
      <c r="AE214" s="7"/>
      <c r="AF214" s="7"/>
      <c r="AG214" s="7"/>
      <c r="AH214" s="7"/>
      <c r="AI214" s="7"/>
      <c r="AJ214" s="7"/>
      <c r="AK214" s="115"/>
    </row>
    <row r="215" spans="1:37" s="6" customForma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8"/>
      <c r="V215" s="8"/>
      <c r="W215" s="8"/>
      <c r="X215" s="8"/>
      <c r="Y215" s="8"/>
      <c r="Z215" s="8"/>
      <c r="AA215" s="8"/>
      <c r="AB215" s="8"/>
      <c r="AC215" s="7"/>
      <c r="AD215" s="7"/>
      <c r="AE215" s="7"/>
      <c r="AF215" s="7"/>
      <c r="AG215" s="7"/>
      <c r="AH215" s="7"/>
      <c r="AI215" s="7"/>
      <c r="AJ215" s="7"/>
      <c r="AK215" s="115"/>
    </row>
    <row r="216" spans="1:37" s="6" customForma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8"/>
      <c r="V216" s="8"/>
      <c r="W216" s="8"/>
      <c r="X216" s="8"/>
      <c r="Y216" s="8"/>
      <c r="Z216" s="8"/>
      <c r="AA216" s="8"/>
      <c r="AB216" s="8"/>
      <c r="AC216" s="7"/>
      <c r="AD216" s="7"/>
      <c r="AE216" s="7"/>
      <c r="AF216" s="7"/>
      <c r="AG216" s="7"/>
      <c r="AH216" s="7"/>
      <c r="AI216" s="7"/>
      <c r="AJ216" s="7"/>
      <c r="AK216" s="115"/>
    </row>
    <row r="217" spans="1:37" s="6" customForma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8"/>
      <c r="V217" s="8"/>
      <c r="W217" s="8"/>
      <c r="X217" s="8"/>
      <c r="Y217" s="8"/>
      <c r="Z217" s="8"/>
      <c r="AA217" s="8"/>
      <c r="AB217" s="8"/>
      <c r="AC217" s="7"/>
      <c r="AD217" s="7"/>
      <c r="AE217" s="7"/>
      <c r="AF217" s="7"/>
      <c r="AG217" s="7"/>
      <c r="AH217" s="7"/>
      <c r="AI217" s="7"/>
      <c r="AJ217" s="7"/>
      <c r="AK217" s="115"/>
    </row>
    <row r="218" spans="1:37" s="6" customForma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8"/>
      <c r="V218" s="8"/>
      <c r="W218" s="8"/>
      <c r="X218" s="8"/>
      <c r="Y218" s="8"/>
      <c r="Z218" s="8"/>
      <c r="AA218" s="8"/>
      <c r="AB218" s="8"/>
      <c r="AC218" s="7"/>
      <c r="AD218" s="7"/>
      <c r="AE218" s="7"/>
      <c r="AF218" s="7"/>
      <c r="AG218" s="7"/>
      <c r="AH218" s="7"/>
      <c r="AI218" s="7"/>
      <c r="AJ218" s="7"/>
      <c r="AK218" s="115"/>
    </row>
    <row r="219" spans="1:37" s="6" customForma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8"/>
      <c r="V219" s="8"/>
      <c r="W219" s="8"/>
      <c r="X219" s="8"/>
      <c r="Y219" s="8"/>
      <c r="Z219" s="8"/>
      <c r="AA219" s="8"/>
      <c r="AB219" s="8"/>
      <c r="AC219" s="7"/>
      <c r="AD219" s="7"/>
      <c r="AE219" s="7"/>
      <c r="AF219" s="7"/>
      <c r="AG219" s="7"/>
      <c r="AH219" s="7"/>
      <c r="AI219" s="7"/>
      <c r="AJ219" s="7"/>
      <c r="AK219" s="115"/>
    </row>
    <row r="220" spans="1:37" s="6" customForma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8"/>
      <c r="V220" s="8"/>
      <c r="W220" s="8"/>
      <c r="X220" s="8"/>
      <c r="Y220" s="8"/>
      <c r="Z220" s="8"/>
      <c r="AA220" s="8"/>
      <c r="AB220" s="8"/>
      <c r="AC220" s="7"/>
      <c r="AD220" s="7"/>
      <c r="AE220" s="7"/>
      <c r="AF220" s="7"/>
      <c r="AG220" s="7"/>
      <c r="AH220" s="7"/>
      <c r="AI220" s="7"/>
      <c r="AJ220" s="7"/>
      <c r="AK220" s="115"/>
    </row>
    <row r="221" spans="1:37" s="6" customForma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8"/>
      <c r="V221" s="8"/>
      <c r="W221" s="8"/>
      <c r="X221" s="8"/>
      <c r="Y221" s="8"/>
      <c r="Z221" s="8"/>
      <c r="AA221" s="8"/>
      <c r="AB221" s="8"/>
      <c r="AC221" s="7"/>
      <c r="AD221" s="7"/>
      <c r="AE221" s="7"/>
      <c r="AF221" s="7"/>
      <c r="AG221" s="7"/>
      <c r="AH221" s="7"/>
      <c r="AI221" s="7"/>
      <c r="AJ221" s="7"/>
      <c r="AK221" s="115"/>
    </row>
    <row r="222" spans="1:37" s="6" customForma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8"/>
      <c r="V222" s="8"/>
      <c r="W222" s="8"/>
      <c r="X222" s="8"/>
      <c r="Y222" s="8"/>
      <c r="Z222" s="8"/>
      <c r="AA222" s="8"/>
      <c r="AB222" s="8"/>
      <c r="AC222" s="7"/>
      <c r="AD222" s="7"/>
      <c r="AE222" s="7"/>
      <c r="AF222" s="7"/>
      <c r="AG222" s="7"/>
      <c r="AH222" s="7"/>
      <c r="AI222" s="7"/>
      <c r="AJ222" s="7"/>
      <c r="AK222" s="115"/>
    </row>
    <row r="223" spans="1:37" s="6" customForma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8"/>
      <c r="V223" s="8"/>
      <c r="W223" s="8"/>
      <c r="X223" s="8"/>
      <c r="Y223" s="8"/>
      <c r="Z223" s="8"/>
      <c r="AA223" s="8"/>
      <c r="AB223" s="8"/>
      <c r="AC223" s="7"/>
      <c r="AD223" s="7"/>
      <c r="AE223" s="7"/>
      <c r="AF223" s="7"/>
      <c r="AG223" s="7"/>
      <c r="AH223" s="7"/>
      <c r="AI223" s="7"/>
      <c r="AJ223" s="7"/>
      <c r="AK223" s="115"/>
    </row>
    <row r="224" spans="1:37" s="6" customForma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8"/>
      <c r="V224" s="8"/>
      <c r="W224" s="8"/>
      <c r="X224" s="8"/>
      <c r="Y224" s="8"/>
      <c r="Z224" s="8"/>
      <c r="AA224" s="8"/>
      <c r="AB224" s="8"/>
      <c r="AC224" s="7"/>
      <c r="AD224" s="7"/>
      <c r="AE224" s="7"/>
      <c r="AF224" s="7"/>
      <c r="AG224" s="7"/>
      <c r="AH224" s="7"/>
      <c r="AI224" s="7"/>
      <c r="AJ224" s="7"/>
      <c r="AK224" s="115"/>
    </row>
    <row r="225" spans="1:37" s="6" customForma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8"/>
      <c r="V225" s="8"/>
      <c r="W225" s="8"/>
      <c r="X225" s="8"/>
      <c r="Y225" s="8"/>
      <c r="Z225" s="8"/>
      <c r="AA225" s="8"/>
      <c r="AB225" s="8"/>
      <c r="AC225" s="7"/>
      <c r="AD225" s="7"/>
      <c r="AE225" s="7"/>
      <c r="AF225" s="7"/>
      <c r="AG225" s="7"/>
      <c r="AH225" s="7"/>
      <c r="AI225" s="7"/>
      <c r="AJ225" s="7"/>
      <c r="AK225" s="115"/>
    </row>
    <row r="226" spans="1:37" s="6" customForma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8"/>
      <c r="V226" s="8"/>
      <c r="W226" s="8"/>
      <c r="X226" s="8"/>
      <c r="Y226" s="8"/>
      <c r="Z226" s="8"/>
      <c r="AA226" s="8"/>
      <c r="AB226" s="8"/>
      <c r="AC226" s="7"/>
      <c r="AD226" s="7"/>
      <c r="AE226" s="7"/>
      <c r="AF226" s="7"/>
      <c r="AG226" s="7"/>
      <c r="AH226" s="7"/>
      <c r="AI226" s="7"/>
      <c r="AJ226" s="7"/>
      <c r="AK226" s="115"/>
    </row>
    <row r="227" spans="1:37" s="6" customForma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8"/>
      <c r="V227" s="8"/>
      <c r="W227" s="8"/>
      <c r="X227" s="8"/>
      <c r="Y227" s="8"/>
      <c r="Z227" s="8"/>
      <c r="AA227" s="8"/>
      <c r="AB227" s="8"/>
      <c r="AC227" s="7"/>
      <c r="AD227" s="7"/>
      <c r="AE227" s="7"/>
      <c r="AF227" s="7"/>
      <c r="AG227" s="7"/>
      <c r="AH227" s="7"/>
      <c r="AI227" s="7"/>
      <c r="AJ227" s="7"/>
      <c r="AK227" s="115"/>
    </row>
    <row r="228" spans="1:37" s="6" customForma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8"/>
      <c r="V228" s="8"/>
      <c r="W228" s="8"/>
      <c r="X228" s="8"/>
      <c r="Y228" s="8"/>
      <c r="Z228" s="8"/>
      <c r="AA228" s="8"/>
      <c r="AB228" s="8"/>
      <c r="AC228" s="7"/>
      <c r="AD228" s="7"/>
      <c r="AE228" s="7"/>
      <c r="AF228" s="7"/>
      <c r="AG228" s="7"/>
      <c r="AH228" s="7"/>
      <c r="AI228" s="7"/>
      <c r="AJ228" s="7"/>
      <c r="AK228" s="115"/>
    </row>
    <row r="229" spans="1:37" s="6" customForma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8"/>
      <c r="V229" s="8"/>
      <c r="W229" s="8"/>
      <c r="X229" s="8"/>
      <c r="Y229" s="8"/>
      <c r="Z229" s="8"/>
      <c r="AA229" s="8"/>
      <c r="AB229" s="8"/>
      <c r="AC229" s="7"/>
      <c r="AD229" s="7"/>
      <c r="AE229" s="7"/>
      <c r="AF229" s="7"/>
      <c r="AG229" s="7"/>
      <c r="AH229" s="7"/>
      <c r="AI229" s="7"/>
      <c r="AJ229" s="7"/>
      <c r="AK229" s="115"/>
    </row>
    <row r="230" spans="1:37" s="6" customForma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8"/>
      <c r="V230" s="8"/>
      <c r="W230" s="8"/>
      <c r="X230" s="8"/>
      <c r="Y230" s="8"/>
      <c r="Z230" s="8"/>
      <c r="AA230" s="8"/>
      <c r="AB230" s="8"/>
      <c r="AC230" s="7"/>
      <c r="AD230" s="7"/>
      <c r="AE230" s="7"/>
      <c r="AF230" s="7"/>
      <c r="AG230" s="7"/>
      <c r="AH230" s="7"/>
      <c r="AI230" s="7"/>
      <c r="AJ230" s="7"/>
      <c r="AK230" s="115"/>
    </row>
    <row r="231" spans="1:37" s="6" customForma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8"/>
      <c r="V231" s="8"/>
      <c r="W231" s="8"/>
      <c r="X231" s="8"/>
      <c r="Y231" s="8"/>
      <c r="Z231" s="8"/>
      <c r="AA231" s="8"/>
      <c r="AB231" s="8"/>
      <c r="AC231" s="7"/>
      <c r="AD231" s="7"/>
      <c r="AE231" s="7"/>
      <c r="AF231" s="7"/>
      <c r="AG231" s="7"/>
      <c r="AH231" s="7"/>
      <c r="AI231" s="7"/>
      <c r="AJ231" s="7"/>
      <c r="AK231" s="115"/>
    </row>
    <row r="232" spans="1:37" s="6" customForma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8"/>
      <c r="V232" s="8"/>
      <c r="W232" s="8"/>
      <c r="X232" s="8"/>
      <c r="Y232" s="8"/>
      <c r="Z232" s="8"/>
      <c r="AA232" s="8"/>
      <c r="AB232" s="8"/>
      <c r="AC232" s="7"/>
      <c r="AD232" s="7"/>
      <c r="AE232" s="7"/>
      <c r="AF232" s="7"/>
      <c r="AG232" s="7"/>
      <c r="AH232" s="7"/>
      <c r="AI232" s="7"/>
      <c r="AJ232" s="7"/>
      <c r="AK232" s="115"/>
    </row>
    <row r="233" spans="1:37" s="6" customForma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8"/>
      <c r="V233" s="8"/>
      <c r="W233" s="8"/>
      <c r="X233" s="8"/>
      <c r="Y233" s="8"/>
      <c r="Z233" s="8"/>
      <c r="AA233" s="8"/>
      <c r="AB233" s="8"/>
      <c r="AC233" s="7"/>
      <c r="AD233" s="7"/>
      <c r="AE233" s="7"/>
      <c r="AF233" s="7"/>
      <c r="AG233" s="7"/>
      <c r="AH233" s="7"/>
      <c r="AI233" s="7"/>
      <c r="AJ233" s="7"/>
      <c r="AK233" s="115"/>
    </row>
    <row r="234" spans="1:37" s="6" customForma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8"/>
      <c r="V234" s="8"/>
      <c r="W234" s="8"/>
      <c r="X234" s="8"/>
      <c r="Y234" s="8"/>
      <c r="Z234" s="8"/>
      <c r="AA234" s="8"/>
      <c r="AB234" s="8"/>
      <c r="AC234" s="7"/>
      <c r="AD234" s="7"/>
      <c r="AE234" s="7"/>
      <c r="AF234" s="7"/>
      <c r="AG234" s="7"/>
      <c r="AH234" s="7"/>
      <c r="AI234" s="7"/>
      <c r="AJ234" s="7"/>
      <c r="AK234" s="115"/>
    </row>
    <row r="235" spans="1:37" s="6" customForma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8"/>
      <c r="V235" s="8"/>
      <c r="W235" s="8"/>
      <c r="X235" s="8"/>
      <c r="Y235" s="8"/>
      <c r="Z235" s="8"/>
      <c r="AA235" s="8"/>
      <c r="AB235" s="8"/>
      <c r="AC235" s="7"/>
      <c r="AD235" s="7"/>
      <c r="AE235" s="7"/>
      <c r="AF235" s="7"/>
      <c r="AG235" s="7"/>
      <c r="AH235" s="7"/>
      <c r="AI235" s="7"/>
      <c r="AJ235" s="7"/>
      <c r="AK235" s="115"/>
    </row>
    <row r="236" spans="1:37" s="6" customForma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8"/>
      <c r="V236" s="8"/>
      <c r="W236" s="8"/>
      <c r="X236" s="8"/>
      <c r="Y236" s="8"/>
      <c r="Z236" s="8"/>
      <c r="AA236" s="8"/>
      <c r="AB236" s="8"/>
      <c r="AC236" s="7"/>
      <c r="AD236" s="7"/>
      <c r="AE236" s="7"/>
      <c r="AF236" s="7"/>
      <c r="AG236" s="7"/>
      <c r="AH236" s="7"/>
      <c r="AI236" s="7"/>
      <c r="AJ236" s="7"/>
      <c r="AK236" s="115"/>
    </row>
    <row r="237" spans="1:37" s="6" customForma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8"/>
      <c r="V237" s="8"/>
      <c r="W237" s="8"/>
      <c r="X237" s="8"/>
      <c r="Y237" s="8"/>
      <c r="Z237" s="8"/>
      <c r="AA237" s="8"/>
      <c r="AB237" s="8"/>
      <c r="AC237" s="7"/>
      <c r="AD237" s="7"/>
      <c r="AE237" s="7"/>
      <c r="AF237" s="7"/>
      <c r="AG237" s="7"/>
      <c r="AH237" s="7"/>
      <c r="AI237" s="7"/>
      <c r="AJ237" s="7"/>
      <c r="AK237" s="115"/>
    </row>
    <row r="238" spans="1:37" s="6" customForma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8"/>
      <c r="V238" s="8"/>
      <c r="W238" s="8"/>
      <c r="X238" s="8"/>
      <c r="Y238" s="8"/>
      <c r="Z238" s="8"/>
      <c r="AA238" s="8"/>
      <c r="AB238" s="8"/>
      <c r="AC238" s="7"/>
      <c r="AD238" s="7"/>
      <c r="AE238" s="7"/>
      <c r="AF238" s="7"/>
      <c r="AG238" s="7"/>
      <c r="AH238" s="7"/>
      <c r="AI238" s="7"/>
      <c r="AJ238" s="7"/>
      <c r="AK238" s="115"/>
    </row>
    <row r="239" spans="1:37" s="6" customForma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8"/>
      <c r="V239" s="8"/>
      <c r="W239" s="8"/>
      <c r="X239" s="8"/>
      <c r="Y239" s="8"/>
      <c r="Z239" s="8"/>
      <c r="AA239" s="8"/>
      <c r="AB239" s="8"/>
      <c r="AC239" s="7"/>
      <c r="AD239" s="7"/>
      <c r="AE239" s="7"/>
      <c r="AF239" s="7"/>
      <c r="AG239" s="7"/>
      <c r="AH239" s="7"/>
      <c r="AI239" s="7"/>
      <c r="AJ239" s="7"/>
      <c r="AK239" s="115"/>
    </row>
    <row r="240" spans="1:37" s="6" customForma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8"/>
      <c r="V240" s="8"/>
      <c r="W240" s="8"/>
      <c r="X240" s="8"/>
      <c r="Y240" s="8"/>
      <c r="Z240" s="8"/>
      <c r="AA240" s="8"/>
      <c r="AB240" s="8"/>
      <c r="AC240" s="7"/>
      <c r="AD240" s="7"/>
      <c r="AE240" s="7"/>
      <c r="AF240" s="7"/>
      <c r="AG240" s="7"/>
      <c r="AH240" s="7"/>
      <c r="AI240" s="7"/>
      <c r="AJ240" s="7"/>
      <c r="AK240" s="115"/>
    </row>
    <row r="241" spans="1:37" s="6" customForma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8"/>
      <c r="V241" s="8"/>
      <c r="W241" s="8"/>
      <c r="X241" s="8"/>
      <c r="Y241" s="8"/>
      <c r="Z241" s="8"/>
      <c r="AA241" s="8"/>
      <c r="AB241" s="8"/>
      <c r="AC241" s="7"/>
      <c r="AD241" s="7"/>
      <c r="AE241" s="7"/>
      <c r="AF241" s="7"/>
      <c r="AG241" s="7"/>
      <c r="AH241" s="7"/>
      <c r="AI241" s="7"/>
      <c r="AJ241" s="7"/>
      <c r="AK241" s="115"/>
    </row>
    <row r="242" spans="1:37" s="6" customForma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8"/>
      <c r="V242" s="8"/>
      <c r="W242" s="8"/>
      <c r="X242" s="8"/>
      <c r="Y242" s="8"/>
      <c r="Z242" s="8"/>
      <c r="AA242" s="8"/>
      <c r="AB242" s="8"/>
      <c r="AC242" s="7"/>
      <c r="AD242" s="7"/>
      <c r="AE242" s="7"/>
      <c r="AF242" s="7"/>
      <c r="AG242" s="7"/>
      <c r="AH242" s="7"/>
      <c r="AI242" s="7"/>
      <c r="AJ242" s="7"/>
      <c r="AK242" s="115"/>
    </row>
    <row r="243" spans="1:37" s="6" customForma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8"/>
      <c r="V243" s="8"/>
      <c r="W243" s="8"/>
      <c r="X243" s="8"/>
      <c r="Y243" s="8"/>
      <c r="Z243" s="8"/>
      <c r="AA243" s="8"/>
      <c r="AB243" s="8"/>
      <c r="AC243" s="7"/>
      <c r="AD243" s="7"/>
      <c r="AE243" s="7"/>
      <c r="AF243" s="7"/>
      <c r="AG243" s="7"/>
      <c r="AH243" s="7"/>
      <c r="AI243" s="7"/>
      <c r="AJ243" s="7"/>
      <c r="AK243" s="115"/>
    </row>
    <row r="244" spans="1:37" s="6" customForma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8"/>
      <c r="V244" s="8"/>
      <c r="W244" s="8"/>
      <c r="X244" s="8"/>
      <c r="Y244" s="8"/>
      <c r="Z244" s="8"/>
      <c r="AA244" s="8"/>
      <c r="AB244" s="8"/>
      <c r="AC244" s="7"/>
      <c r="AD244" s="7"/>
      <c r="AE244" s="7"/>
      <c r="AF244" s="7"/>
      <c r="AG244" s="7"/>
      <c r="AH244" s="7"/>
      <c r="AI244" s="7"/>
      <c r="AJ244" s="7"/>
      <c r="AK244" s="115"/>
    </row>
    <row r="245" spans="1:37" s="6" customForma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8"/>
      <c r="V245" s="8"/>
      <c r="W245" s="8"/>
      <c r="X245" s="8"/>
      <c r="Y245" s="8"/>
      <c r="Z245" s="8"/>
      <c r="AA245" s="8"/>
      <c r="AB245" s="8"/>
      <c r="AC245" s="7"/>
      <c r="AD245" s="7"/>
      <c r="AE245" s="7"/>
      <c r="AF245" s="7"/>
      <c r="AG245" s="7"/>
      <c r="AH245" s="7"/>
      <c r="AI245" s="7"/>
      <c r="AJ245" s="7"/>
      <c r="AK245" s="115"/>
    </row>
    <row r="246" spans="1:37" s="6" customForma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8"/>
      <c r="V246" s="8"/>
      <c r="W246" s="8"/>
      <c r="X246" s="8"/>
      <c r="Y246" s="8"/>
      <c r="Z246" s="8"/>
      <c r="AA246" s="8"/>
      <c r="AB246" s="8"/>
      <c r="AC246" s="7"/>
      <c r="AD246" s="7"/>
      <c r="AE246" s="7"/>
      <c r="AF246" s="7"/>
      <c r="AG246" s="7"/>
      <c r="AH246" s="7"/>
      <c r="AI246" s="7"/>
      <c r="AJ246" s="7"/>
      <c r="AK246" s="115"/>
    </row>
    <row r="247" spans="1:37" s="6" customForma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8"/>
      <c r="V247" s="8"/>
      <c r="W247" s="8"/>
      <c r="X247" s="8"/>
      <c r="Y247" s="8"/>
      <c r="Z247" s="8"/>
      <c r="AA247" s="8"/>
      <c r="AB247" s="8"/>
      <c r="AC247" s="7"/>
      <c r="AD247" s="7"/>
      <c r="AE247" s="7"/>
      <c r="AF247" s="7"/>
      <c r="AG247" s="7"/>
      <c r="AH247" s="7"/>
      <c r="AI247" s="7"/>
      <c r="AJ247" s="7"/>
      <c r="AK247" s="115"/>
    </row>
    <row r="248" spans="1:37" s="6" customForma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8"/>
      <c r="V248" s="8"/>
      <c r="W248" s="8"/>
      <c r="X248" s="8"/>
      <c r="Y248" s="8"/>
      <c r="Z248" s="8"/>
      <c r="AA248" s="8"/>
      <c r="AB248" s="8"/>
      <c r="AC248" s="7"/>
      <c r="AD248" s="7"/>
      <c r="AE248" s="7"/>
      <c r="AF248" s="7"/>
      <c r="AG248" s="7"/>
      <c r="AH248" s="7"/>
      <c r="AI248" s="7"/>
      <c r="AJ248" s="7"/>
      <c r="AK248" s="115"/>
    </row>
    <row r="249" spans="1:37" s="6" customForma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8"/>
      <c r="V249" s="8"/>
      <c r="W249" s="8"/>
      <c r="X249" s="8"/>
      <c r="Y249" s="8"/>
      <c r="Z249" s="8"/>
      <c r="AA249" s="8"/>
      <c r="AB249" s="8"/>
      <c r="AC249" s="7"/>
      <c r="AD249" s="7"/>
      <c r="AE249" s="7"/>
      <c r="AF249" s="7"/>
      <c r="AG249" s="7"/>
      <c r="AH249" s="7"/>
      <c r="AI249" s="7"/>
      <c r="AJ249" s="7"/>
      <c r="AK249" s="115"/>
    </row>
    <row r="250" spans="1:37" s="6" customForma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8"/>
      <c r="V250" s="8"/>
      <c r="W250" s="8"/>
      <c r="X250" s="8"/>
      <c r="Y250" s="8"/>
      <c r="Z250" s="8"/>
      <c r="AA250" s="8"/>
      <c r="AB250" s="8"/>
      <c r="AC250" s="7"/>
      <c r="AD250" s="7"/>
      <c r="AE250" s="7"/>
      <c r="AF250" s="7"/>
      <c r="AG250" s="7"/>
      <c r="AH250" s="7"/>
      <c r="AI250" s="7"/>
      <c r="AJ250" s="7"/>
      <c r="AK250" s="115"/>
    </row>
    <row r="251" spans="1:37" s="6" customForma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8"/>
      <c r="V251" s="8"/>
      <c r="W251" s="8"/>
      <c r="X251" s="8"/>
      <c r="Y251" s="8"/>
      <c r="Z251" s="8"/>
      <c r="AA251" s="8"/>
      <c r="AB251" s="8"/>
      <c r="AC251" s="7"/>
      <c r="AD251" s="7"/>
      <c r="AE251" s="7"/>
      <c r="AF251" s="7"/>
      <c r="AG251" s="7"/>
      <c r="AH251" s="7"/>
      <c r="AI251" s="7"/>
      <c r="AJ251" s="7"/>
      <c r="AK251" s="115"/>
    </row>
    <row r="252" spans="1:37" s="6" customForma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8"/>
      <c r="V252" s="8"/>
      <c r="W252" s="8"/>
      <c r="X252" s="8"/>
      <c r="Y252" s="8"/>
      <c r="Z252" s="8"/>
      <c r="AA252" s="8"/>
      <c r="AB252" s="8"/>
      <c r="AC252" s="7"/>
      <c r="AD252" s="7"/>
      <c r="AE252" s="7"/>
      <c r="AF252" s="7"/>
      <c r="AG252" s="7"/>
      <c r="AH252" s="7"/>
      <c r="AI252" s="7"/>
      <c r="AJ252" s="7"/>
      <c r="AK252" s="115"/>
    </row>
    <row r="253" spans="1:37" s="6" customForma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8"/>
      <c r="V253" s="8"/>
      <c r="W253" s="8"/>
      <c r="X253" s="8"/>
      <c r="Y253" s="8"/>
      <c r="Z253" s="8"/>
      <c r="AA253" s="8"/>
      <c r="AB253" s="8"/>
      <c r="AC253" s="7"/>
      <c r="AD253" s="7"/>
      <c r="AE253" s="7"/>
      <c r="AF253" s="7"/>
      <c r="AG253" s="7"/>
      <c r="AH253" s="7"/>
      <c r="AI253" s="7"/>
      <c r="AJ253" s="7"/>
      <c r="AK253" s="115"/>
    </row>
    <row r="254" spans="1:37" s="6" customForma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8"/>
      <c r="V254" s="8"/>
      <c r="W254" s="8"/>
      <c r="X254" s="8"/>
      <c r="Y254" s="8"/>
      <c r="Z254" s="8"/>
      <c r="AA254" s="8"/>
      <c r="AB254" s="8"/>
      <c r="AC254" s="7"/>
      <c r="AD254" s="7"/>
      <c r="AE254" s="7"/>
      <c r="AF254" s="7"/>
      <c r="AG254" s="7"/>
      <c r="AH254" s="7"/>
      <c r="AI254" s="7"/>
      <c r="AJ254" s="7"/>
      <c r="AK254" s="115"/>
    </row>
    <row r="255" spans="1:37" s="6" customForma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8"/>
      <c r="V255" s="8"/>
      <c r="W255" s="8"/>
      <c r="X255" s="8"/>
      <c r="Y255" s="8"/>
      <c r="Z255" s="8"/>
      <c r="AA255" s="8"/>
      <c r="AB255" s="8"/>
      <c r="AC255" s="7"/>
      <c r="AD255" s="7"/>
      <c r="AE255" s="7"/>
      <c r="AF255" s="7"/>
      <c r="AG255" s="7"/>
      <c r="AH255" s="7"/>
      <c r="AI255" s="7"/>
      <c r="AJ255" s="7"/>
      <c r="AK255" s="115"/>
    </row>
    <row r="256" spans="1:37" s="6" customForma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8"/>
      <c r="V256" s="8"/>
      <c r="W256" s="8"/>
      <c r="X256" s="8"/>
      <c r="Y256" s="8"/>
      <c r="Z256" s="8"/>
      <c r="AA256" s="8"/>
      <c r="AB256" s="8"/>
      <c r="AC256" s="7"/>
      <c r="AD256" s="7"/>
      <c r="AE256" s="7"/>
      <c r="AF256" s="7"/>
      <c r="AG256" s="7"/>
      <c r="AH256" s="7"/>
      <c r="AI256" s="7"/>
      <c r="AJ256" s="7"/>
      <c r="AK256" s="115"/>
    </row>
    <row r="257" spans="1:85" s="6" customForma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8"/>
      <c r="V257" s="8"/>
      <c r="W257" s="8"/>
      <c r="X257" s="8"/>
      <c r="Y257" s="8"/>
      <c r="Z257" s="8"/>
      <c r="AA257" s="8"/>
      <c r="AB257" s="8"/>
      <c r="AC257" s="7"/>
      <c r="AD257" s="7"/>
      <c r="AE257" s="7"/>
      <c r="AF257" s="7"/>
      <c r="AG257" s="7"/>
      <c r="AH257" s="7"/>
      <c r="AI257" s="7"/>
      <c r="AJ257" s="7"/>
      <c r="AK257" s="115"/>
    </row>
    <row r="258" spans="1:85" s="6" customForma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8"/>
      <c r="V258" s="8"/>
      <c r="W258" s="8"/>
      <c r="X258" s="8"/>
      <c r="Y258" s="8"/>
      <c r="Z258" s="8"/>
      <c r="AA258" s="8"/>
      <c r="AB258" s="8"/>
      <c r="AC258" s="7"/>
      <c r="AD258" s="7"/>
      <c r="AE258" s="7"/>
      <c r="AF258" s="7"/>
      <c r="AG258" s="7"/>
      <c r="AH258" s="7"/>
      <c r="AI258" s="7"/>
      <c r="AJ258" s="7"/>
      <c r="AK258" s="115"/>
    </row>
    <row r="259" spans="1:85" s="6" customForma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8"/>
      <c r="V259" s="8"/>
      <c r="W259" s="8"/>
      <c r="X259" s="8"/>
      <c r="Y259" s="8"/>
      <c r="Z259" s="8"/>
      <c r="AA259" s="8"/>
      <c r="AB259" s="8"/>
      <c r="AC259" s="7"/>
      <c r="AD259" s="7"/>
      <c r="AE259" s="7"/>
      <c r="AF259" s="7"/>
      <c r="AG259" s="7"/>
      <c r="AH259" s="7"/>
      <c r="AI259" s="7"/>
      <c r="AJ259" s="7"/>
      <c r="AK259" s="115"/>
    </row>
    <row r="260" spans="1:85" s="6" customForma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8"/>
      <c r="V260" s="8"/>
      <c r="W260" s="8"/>
      <c r="X260" s="8"/>
      <c r="Y260" s="8"/>
      <c r="Z260" s="8"/>
      <c r="AA260" s="8"/>
      <c r="AB260" s="8"/>
      <c r="AC260" s="7"/>
      <c r="AD260" s="7"/>
      <c r="AE260" s="7"/>
      <c r="AF260" s="7"/>
      <c r="AG260" s="7"/>
      <c r="AH260" s="7"/>
      <c r="AI260" s="7"/>
      <c r="AJ260" s="7"/>
      <c r="AK260" s="115"/>
    </row>
    <row r="261" spans="1:85" s="6" customForma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8"/>
      <c r="V261" s="8"/>
      <c r="W261" s="8"/>
      <c r="X261" s="8"/>
      <c r="Y261" s="8"/>
      <c r="Z261" s="8"/>
      <c r="AA261" s="8"/>
      <c r="AB261" s="8"/>
      <c r="AC261" s="7"/>
      <c r="AD261" s="7"/>
      <c r="AE261" s="7"/>
      <c r="AF261" s="7"/>
      <c r="AG261" s="7"/>
      <c r="AH261" s="7"/>
      <c r="AI261" s="7"/>
      <c r="AJ261" s="7"/>
      <c r="AK261" s="115"/>
    </row>
    <row r="262" spans="1:85" s="6" customForma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8"/>
      <c r="V262" s="8"/>
      <c r="W262" s="8"/>
      <c r="X262" s="8"/>
      <c r="Y262" s="8"/>
      <c r="Z262" s="8"/>
      <c r="AA262" s="8"/>
      <c r="AB262" s="8"/>
      <c r="AC262" s="7"/>
      <c r="AD262" s="7"/>
      <c r="AE262" s="7"/>
      <c r="AF262" s="7"/>
      <c r="AG262" s="7"/>
      <c r="AH262" s="7"/>
      <c r="AI262" s="7"/>
      <c r="AJ262" s="7"/>
      <c r="AK262" s="115"/>
    </row>
    <row r="263" spans="1:85" s="6" customForma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8"/>
      <c r="V263" s="8"/>
      <c r="W263" s="8"/>
      <c r="X263" s="8"/>
      <c r="Y263" s="8"/>
      <c r="Z263" s="8"/>
      <c r="AA263" s="8"/>
      <c r="AB263" s="8"/>
      <c r="AC263" s="7"/>
      <c r="AD263" s="7"/>
      <c r="AE263" s="7"/>
      <c r="AF263" s="7"/>
      <c r="AG263" s="7"/>
      <c r="AH263" s="7"/>
      <c r="AI263" s="7"/>
      <c r="AJ263" s="7"/>
      <c r="AK263" s="115"/>
    </row>
    <row r="264" spans="1:85" s="6" customForma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8"/>
      <c r="V264" s="8"/>
      <c r="W264" s="8"/>
      <c r="X264" s="8"/>
      <c r="Y264" s="8"/>
      <c r="Z264" s="8"/>
      <c r="AA264" s="8"/>
      <c r="AB264" s="8"/>
      <c r="AC264" s="7"/>
      <c r="AD264" s="7"/>
      <c r="AE264" s="7"/>
      <c r="AF264" s="7"/>
      <c r="AG264" s="7"/>
      <c r="AH264" s="7"/>
      <c r="AI264" s="7"/>
      <c r="AJ264" s="7"/>
      <c r="AK264" s="115"/>
    </row>
    <row r="265" spans="1:85" s="6" customForma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8"/>
      <c r="V265" s="8"/>
      <c r="W265" s="8"/>
      <c r="X265" s="8"/>
      <c r="Y265" s="8"/>
      <c r="Z265" s="8"/>
      <c r="AA265" s="8"/>
      <c r="AB265" s="8"/>
      <c r="AC265" s="7"/>
      <c r="AD265" s="7"/>
      <c r="AE265" s="7"/>
      <c r="AF265" s="7"/>
      <c r="AG265" s="7"/>
      <c r="AH265" s="7"/>
      <c r="AI265" s="7"/>
      <c r="AJ265" s="7"/>
      <c r="AK265" s="115"/>
    </row>
    <row r="266" spans="1:85" s="6" customForma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8"/>
      <c r="V266" s="8"/>
      <c r="W266" s="8"/>
      <c r="X266" s="8"/>
      <c r="Y266" s="8"/>
      <c r="Z266" s="8"/>
      <c r="AA266" s="8"/>
      <c r="AB266" s="8"/>
      <c r="AC266" s="7"/>
      <c r="AD266" s="7"/>
      <c r="AE266" s="7"/>
      <c r="AF266" s="7"/>
      <c r="AG266" s="7"/>
      <c r="AH266" s="7"/>
      <c r="AI266" s="7"/>
      <c r="AJ266" s="7"/>
      <c r="AK266" s="115"/>
    </row>
    <row r="267" spans="1:85" s="6" customForma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8"/>
      <c r="V267" s="8"/>
      <c r="W267" s="8"/>
      <c r="X267" s="8"/>
      <c r="Y267" s="8"/>
      <c r="Z267" s="8"/>
      <c r="AA267" s="8"/>
      <c r="AB267" s="8"/>
      <c r="AC267" s="7"/>
      <c r="AD267" s="7"/>
      <c r="AE267" s="7"/>
      <c r="AF267" s="7"/>
      <c r="AG267" s="7"/>
      <c r="AH267" s="7"/>
      <c r="AI267" s="7"/>
      <c r="AJ267" s="7"/>
      <c r="AK267" s="115"/>
    </row>
    <row r="268" spans="1:85" s="6" customForma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8"/>
      <c r="V268" s="8"/>
      <c r="W268" s="8"/>
      <c r="X268" s="8"/>
      <c r="Y268" s="8"/>
      <c r="Z268" s="8"/>
      <c r="AA268" s="8"/>
      <c r="AB268" s="8"/>
      <c r="AC268" s="7"/>
      <c r="AD268" s="7"/>
      <c r="AE268" s="7"/>
      <c r="AF268" s="7"/>
      <c r="AG268" s="7"/>
      <c r="AH268" s="7"/>
      <c r="AI268" s="7"/>
      <c r="AJ268" s="7"/>
      <c r="AK268" s="115"/>
    </row>
    <row r="269" spans="1:85" s="6" customForma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8"/>
      <c r="V269" s="8"/>
      <c r="W269" s="8"/>
      <c r="X269" s="8"/>
      <c r="Y269" s="8"/>
      <c r="Z269" s="8"/>
      <c r="AA269" s="8"/>
      <c r="AB269" s="8"/>
      <c r="AC269" s="7"/>
      <c r="AD269" s="7"/>
      <c r="AE269" s="7"/>
      <c r="AF269" s="7"/>
      <c r="AG269" s="7"/>
      <c r="AH269" s="7"/>
      <c r="AI269" s="7"/>
      <c r="AJ269" s="7"/>
      <c r="AK269" s="115"/>
    </row>
    <row r="270" spans="1:85" x14ac:dyDescent="0.25">
      <c r="A270" s="15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8"/>
      <c r="V270" s="8"/>
      <c r="W270" s="8"/>
      <c r="X270" s="8"/>
      <c r="Y270" s="8"/>
      <c r="Z270" s="8"/>
      <c r="AA270" s="8"/>
      <c r="AB270" s="8"/>
      <c r="AC270" s="7"/>
      <c r="AD270" s="15"/>
      <c r="AE270" s="7"/>
      <c r="AF270" s="15"/>
      <c r="AG270" s="15"/>
      <c r="AH270" s="15"/>
      <c r="AI270" s="15"/>
      <c r="AJ270" s="15"/>
      <c r="AK270" s="116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</row>
    <row r="271" spans="1:85" x14ac:dyDescent="0.25">
      <c r="A271" s="15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8"/>
      <c r="V271" s="8"/>
      <c r="W271" s="8"/>
      <c r="X271" s="8"/>
      <c r="Y271" s="8"/>
      <c r="Z271" s="8"/>
      <c r="AA271" s="8"/>
      <c r="AB271" s="8"/>
      <c r="AC271" s="7"/>
      <c r="AD271" s="15"/>
      <c r="AE271" s="7"/>
      <c r="AF271" s="15"/>
      <c r="AG271" s="15"/>
      <c r="AH271" s="15"/>
      <c r="AI271" s="15"/>
      <c r="AJ271" s="15"/>
      <c r="AK271" s="116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</row>
    <row r="272" spans="1:85" x14ac:dyDescent="0.25">
      <c r="A272" s="15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8"/>
      <c r="V272" s="8"/>
      <c r="W272" s="8"/>
      <c r="X272" s="8"/>
      <c r="Y272" s="8"/>
      <c r="Z272" s="8"/>
      <c r="AA272" s="8"/>
      <c r="AB272" s="8"/>
      <c r="AC272" s="15"/>
      <c r="AD272" s="15"/>
      <c r="AE272" s="7"/>
      <c r="AF272" s="15"/>
      <c r="AG272" s="15"/>
      <c r="AH272" s="15"/>
      <c r="AI272" s="15"/>
      <c r="AJ272" s="15"/>
      <c r="AK272" s="116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</row>
    <row r="273" spans="1:85" x14ac:dyDescent="0.25">
      <c r="A273" s="15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8"/>
      <c r="V273" s="8"/>
      <c r="W273" s="8"/>
      <c r="X273" s="8"/>
      <c r="Y273" s="8"/>
      <c r="Z273" s="8"/>
      <c r="AA273" s="8"/>
      <c r="AB273" s="8"/>
      <c r="AC273" s="15"/>
      <c r="AD273" s="15"/>
      <c r="AE273" s="7"/>
      <c r="AF273" s="15"/>
      <c r="AG273" s="15"/>
      <c r="AH273" s="15"/>
      <c r="AI273" s="15"/>
      <c r="AJ273" s="15"/>
      <c r="AK273" s="116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</row>
    <row r="274" spans="1:85" x14ac:dyDescent="0.25">
      <c r="A274" s="15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8"/>
      <c r="V274" s="8"/>
      <c r="W274" s="8"/>
      <c r="X274" s="8"/>
      <c r="Y274" s="8"/>
      <c r="Z274" s="8"/>
      <c r="AA274" s="8"/>
      <c r="AB274" s="8"/>
      <c r="AC274" s="15"/>
      <c r="AD274" s="15"/>
      <c r="AE274" s="7"/>
      <c r="AF274" s="15"/>
      <c r="AG274" s="15"/>
      <c r="AH274" s="15"/>
      <c r="AI274" s="15"/>
      <c r="AJ274" s="15"/>
      <c r="AK274" s="116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</row>
    <row r="275" spans="1:85" x14ac:dyDescent="0.25">
      <c r="A275" s="15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8"/>
      <c r="V275" s="8"/>
      <c r="W275" s="8"/>
      <c r="X275" s="8"/>
      <c r="Y275" s="8"/>
      <c r="Z275" s="8"/>
      <c r="AA275" s="8"/>
      <c r="AB275" s="8"/>
      <c r="AC275" s="15"/>
      <c r="AD275" s="15"/>
      <c r="AE275" s="7"/>
      <c r="AF275" s="15"/>
      <c r="AG275" s="15"/>
      <c r="AH275" s="15"/>
      <c r="AI275" s="15"/>
      <c r="AJ275" s="15"/>
      <c r="AK275" s="116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</row>
    <row r="276" spans="1:85" x14ac:dyDescent="0.25">
      <c r="A276" s="15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8"/>
      <c r="V276" s="8"/>
      <c r="W276" s="8"/>
      <c r="X276" s="8"/>
      <c r="Y276" s="8"/>
      <c r="Z276" s="8"/>
      <c r="AA276" s="8"/>
      <c r="AB276" s="8"/>
      <c r="AC276" s="15"/>
      <c r="AD276" s="15"/>
      <c r="AE276" s="7"/>
      <c r="AF276" s="15"/>
      <c r="AG276" s="15"/>
      <c r="AH276" s="15"/>
      <c r="AI276" s="15"/>
      <c r="AJ276" s="15"/>
      <c r="AK276" s="11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</row>
    <row r="277" spans="1:85" x14ac:dyDescent="0.25">
      <c r="A277" s="15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8"/>
      <c r="V277" s="8"/>
      <c r="W277" s="8"/>
      <c r="X277" s="8"/>
      <c r="Y277" s="8"/>
      <c r="Z277" s="8"/>
      <c r="AA277" s="8"/>
      <c r="AB277" s="8"/>
      <c r="AC277" s="15"/>
      <c r="AD277" s="15"/>
      <c r="AE277" s="7"/>
      <c r="AF277" s="15"/>
      <c r="AG277" s="15"/>
      <c r="AH277" s="15"/>
      <c r="AI277" s="15"/>
      <c r="AJ277" s="15"/>
      <c r="AK277" s="116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</row>
    <row r="278" spans="1:85" x14ac:dyDescent="0.25">
      <c r="A278" s="15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8"/>
      <c r="V278" s="8"/>
      <c r="W278" s="8"/>
      <c r="X278" s="8"/>
      <c r="Y278" s="8"/>
      <c r="Z278" s="8"/>
      <c r="AA278" s="8"/>
      <c r="AB278" s="8"/>
      <c r="AC278" s="15"/>
      <c r="AD278" s="15"/>
      <c r="AE278" s="7"/>
      <c r="AF278" s="15"/>
      <c r="AG278" s="15"/>
      <c r="AH278" s="15"/>
      <c r="AI278" s="15"/>
      <c r="AJ278" s="15"/>
      <c r="AK278" s="116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</row>
    <row r="279" spans="1:85" x14ac:dyDescent="0.25">
      <c r="A279" s="15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8"/>
      <c r="V279" s="8"/>
      <c r="W279" s="8"/>
      <c r="X279" s="8"/>
      <c r="Y279" s="8"/>
      <c r="Z279" s="8"/>
      <c r="AA279" s="8"/>
      <c r="AB279" s="8"/>
      <c r="AC279" s="15"/>
      <c r="AD279" s="15"/>
      <c r="AE279" s="7"/>
      <c r="AF279" s="15"/>
      <c r="AG279" s="15"/>
      <c r="AH279" s="15"/>
      <c r="AI279" s="15"/>
      <c r="AJ279" s="15"/>
      <c r="AK279" s="116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</row>
    <row r="280" spans="1:85" x14ac:dyDescent="0.25">
      <c r="A280" s="15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8"/>
      <c r="V280" s="8"/>
      <c r="W280" s="8"/>
      <c r="X280" s="8"/>
      <c r="Y280" s="8"/>
      <c r="Z280" s="8"/>
      <c r="AA280" s="8"/>
      <c r="AB280" s="8"/>
      <c r="AC280" s="15"/>
      <c r="AD280" s="15"/>
      <c r="AE280" s="7"/>
      <c r="AF280" s="15"/>
      <c r="AG280" s="15"/>
      <c r="AH280" s="15"/>
      <c r="AI280" s="15"/>
      <c r="AJ280" s="15"/>
      <c r="AK280" s="116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</row>
    <row r="281" spans="1:85" x14ac:dyDescent="0.25">
      <c r="A281" s="15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8"/>
      <c r="V281" s="8"/>
      <c r="W281" s="8"/>
      <c r="X281" s="8"/>
      <c r="Y281" s="8"/>
      <c r="Z281" s="8"/>
      <c r="AA281" s="8"/>
      <c r="AB281" s="8"/>
      <c r="AC281" s="15"/>
      <c r="AD281" s="15"/>
      <c r="AE281" s="7"/>
      <c r="AF281" s="15"/>
      <c r="AG281" s="15"/>
      <c r="AH281" s="15"/>
      <c r="AI281" s="15"/>
      <c r="AJ281" s="15"/>
      <c r="AK281" s="116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</row>
    <row r="282" spans="1:85" x14ac:dyDescent="0.25">
      <c r="A282" s="15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8"/>
      <c r="V282" s="8"/>
      <c r="W282" s="8"/>
      <c r="X282" s="8"/>
      <c r="Y282" s="8"/>
      <c r="Z282" s="8"/>
      <c r="AA282" s="8"/>
      <c r="AB282" s="8"/>
      <c r="AC282" s="15"/>
      <c r="AD282" s="15"/>
      <c r="AE282" s="7"/>
      <c r="AF282" s="15"/>
      <c r="AG282" s="15"/>
      <c r="AH282" s="15"/>
      <c r="AI282" s="15"/>
      <c r="AJ282" s="15"/>
      <c r="AK282" s="116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</row>
    <row r="283" spans="1:85" x14ac:dyDescent="0.25">
      <c r="A283" s="15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8"/>
      <c r="V283" s="8"/>
      <c r="W283" s="8"/>
      <c r="X283" s="8"/>
      <c r="Y283" s="8"/>
      <c r="Z283" s="8"/>
      <c r="AA283" s="8"/>
      <c r="AB283" s="8"/>
      <c r="AC283" s="15"/>
      <c r="AD283" s="15"/>
      <c r="AE283" s="7"/>
      <c r="AF283" s="15"/>
      <c r="AG283" s="15"/>
      <c r="AH283" s="15"/>
      <c r="AI283" s="15"/>
      <c r="AJ283" s="15"/>
      <c r="AK283" s="116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</row>
    <row r="284" spans="1:85" x14ac:dyDescent="0.25">
      <c r="A284" s="15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8"/>
      <c r="V284" s="8"/>
      <c r="W284" s="8"/>
      <c r="X284" s="8"/>
      <c r="Y284" s="8"/>
      <c r="Z284" s="8"/>
      <c r="AA284" s="8"/>
      <c r="AB284" s="8"/>
      <c r="AC284" s="15"/>
      <c r="AD284" s="15"/>
      <c r="AE284" s="7"/>
      <c r="AF284" s="15"/>
      <c r="AG284" s="15"/>
      <c r="AH284" s="15"/>
      <c r="AI284" s="15"/>
      <c r="AJ284" s="15"/>
      <c r="AK284" s="116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</row>
    <row r="285" spans="1:85" x14ac:dyDescent="0.25">
      <c r="A285" s="15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8"/>
      <c r="V285" s="8"/>
      <c r="W285" s="8"/>
      <c r="X285" s="8"/>
      <c r="Y285" s="8"/>
      <c r="Z285" s="8"/>
      <c r="AA285" s="8"/>
      <c r="AB285" s="8"/>
      <c r="AC285" s="15"/>
      <c r="AD285" s="15"/>
      <c r="AE285" s="7"/>
      <c r="AF285" s="15"/>
      <c r="AG285" s="15"/>
      <c r="AH285" s="15"/>
      <c r="AI285" s="15"/>
      <c r="AJ285" s="15"/>
      <c r="AK285" s="116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</row>
    <row r="286" spans="1:85" x14ac:dyDescent="0.25">
      <c r="A286" s="15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8"/>
      <c r="V286" s="8"/>
      <c r="W286" s="8"/>
      <c r="X286" s="8"/>
      <c r="Y286" s="8"/>
      <c r="Z286" s="8"/>
      <c r="AA286" s="8"/>
      <c r="AB286" s="8"/>
      <c r="AC286" s="15"/>
      <c r="AD286" s="15"/>
      <c r="AE286" s="7"/>
      <c r="AF286" s="15"/>
      <c r="AG286" s="15"/>
      <c r="AH286" s="15"/>
      <c r="AI286" s="15"/>
      <c r="AJ286" s="15"/>
      <c r="AK286" s="11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</row>
    <row r="287" spans="1:85" x14ac:dyDescent="0.25">
      <c r="A287" s="15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8"/>
      <c r="V287" s="8"/>
      <c r="W287" s="8"/>
      <c r="X287" s="8"/>
      <c r="Y287" s="8"/>
      <c r="Z287" s="8"/>
      <c r="AA287" s="8"/>
      <c r="AB287" s="8"/>
      <c r="AC287" s="15"/>
      <c r="AD287" s="15"/>
      <c r="AE287" s="7"/>
      <c r="AF287" s="15"/>
      <c r="AG287" s="15"/>
      <c r="AH287" s="15"/>
      <c r="AI287" s="15"/>
      <c r="AJ287" s="15"/>
      <c r="AK287" s="116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</row>
    <row r="288" spans="1:85" x14ac:dyDescent="0.25">
      <c r="A288" s="15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8"/>
      <c r="V288" s="8"/>
      <c r="W288" s="8"/>
      <c r="X288" s="8"/>
      <c r="Y288" s="8"/>
      <c r="Z288" s="8"/>
      <c r="AA288" s="8"/>
      <c r="AB288" s="8"/>
      <c r="AC288" s="15"/>
      <c r="AD288" s="15"/>
      <c r="AE288" s="7"/>
      <c r="AF288" s="15"/>
      <c r="AG288" s="15"/>
      <c r="AH288" s="15"/>
      <c r="AI288" s="15"/>
      <c r="AJ288" s="15"/>
      <c r="AK288" s="116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</row>
    <row r="289" spans="1:85" x14ac:dyDescent="0.25">
      <c r="A289" s="15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8"/>
      <c r="V289" s="8"/>
      <c r="W289" s="8"/>
      <c r="X289" s="8"/>
      <c r="Y289" s="8"/>
      <c r="Z289" s="8"/>
      <c r="AA289" s="8"/>
      <c r="AB289" s="8"/>
      <c r="AC289" s="15"/>
      <c r="AD289" s="15"/>
      <c r="AE289" s="7"/>
      <c r="AF289" s="15"/>
      <c r="AG289" s="15"/>
      <c r="AH289" s="15"/>
      <c r="AI289" s="15"/>
      <c r="AJ289" s="15"/>
      <c r="AK289" s="116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</row>
    <row r="290" spans="1:85" x14ac:dyDescent="0.25">
      <c r="A290" s="15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8"/>
      <c r="V290" s="8"/>
      <c r="W290" s="8"/>
      <c r="X290" s="8"/>
      <c r="Y290" s="8"/>
      <c r="Z290" s="8"/>
      <c r="AA290" s="8"/>
      <c r="AB290" s="8"/>
      <c r="AC290" s="15"/>
      <c r="AD290" s="15"/>
      <c r="AE290" s="7"/>
      <c r="AF290" s="15"/>
      <c r="AG290" s="15"/>
      <c r="AH290" s="15"/>
      <c r="AI290" s="15"/>
      <c r="AJ290" s="15"/>
      <c r="AK290" s="116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</row>
    <row r="291" spans="1:85" x14ac:dyDescent="0.25">
      <c r="A291" s="15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8"/>
      <c r="V291" s="8"/>
      <c r="W291" s="8"/>
      <c r="X291" s="8"/>
      <c r="Y291" s="8"/>
      <c r="Z291" s="8"/>
      <c r="AA291" s="8"/>
      <c r="AB291" s="8"/>
      <c r="AC291" s="15"/>
      <c r="AD291" s="15"/>
      <c r="AE291" s="7"/>
      <c r="AF291" s="15"/>
      <c r="AG291" s="15"/>
      <c r="AH291" s="15"/>
      <c r="AI291" s="15"/>
      <c r="AJ291" s="15"/>
      <c r="AK291" s="116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</row>
    <row r="292" spans="1:85" x14ac:dyDescent="0.25">
      <c r="A292" s="15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8"/>
      <c r="V292" s="8"/>
      <c r="W292" s="8"/>
      <c r="X292" s="8"/>
      <c r="Y292" s="8"/>
      <c r="Z292" s="8"/>
      <c r="AA292" s="8"/>
      <c r="AB292" s="8"/>
      <c r="AC292" s="15"/>
      <c r="AD292" s="15"/>
      <c r="AE292" s="7"/>
      <c r="AF292" s="15"/>
      <c r="AG292" s="15"/>
      <c r="AH292" s="15"/>
      <c r="AI292" s="15"/>
      <c r="AJ292" s="15"/>
      <c r="AK292" s="116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</row>
    <row r="293" spans="1:85" x14ac:dyDescent="0.25">
      <c r="A293" s="15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8"/>
      <c r="V293" s="8"/>
      <c r="W293" s="8"/>
      <c r="X293" s="8"/>
      <c r="Y293" s="8"/>
      <c r="Z293" s="8"/>
      <c r="AA293" s="8"/>
      <c r="AB293" s="8"/>
      <c r="AC293" s="15"/>
      <c r="AD293" s="15"/>
      <c r="AE293" s="7"/>
      <c r="AF293" s="15"/>
      <c r="AG293" s="15"/>
      <c r="AH293" s="15"/>
      <c r="AI293" s="15"/>
      <c r="AJ293" s="15"/>
      <c r="AK293" s="116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</row>
    <row r="294" spans="1:85" x14ac:dyDescent="0.25">
      <c r="A294" s="15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8"/>
      <c r="V294" s="8"/>
      <c r="W294" s="8"/>
      <c r="X294" s="8"/>
      <c r="Y294" s="8"/>
      <c r="Z294" s="8"/>
      <c r="AA294" s="8"/>
      <c r="AB294" s="8"/>
      <c r="AC294" s="15"/>
      <c r="AD294" s="15"/>
      <c r="AE294" s="7"/>
      <c r="AF294" s="15"/>
      <c r="AG294" s="15"/>
      <c r="AH294" s="15"/>
      <c r="AI294" s="15"/>
      <c r="AJ294" s="15"/>
      <c r="AK294" s="116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</row>
    <row r="295" spans="1:85" x14ac:dyDescent="0.25">
      <c r="A295" s="15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8"/>
      <c r="V295" s="8"/>
      <c r="W295" s="8"/>
      <c r="X295" s="8"/>
      <c r="Y295" s="8"/>
      <c r="Z295" s="8"/>
      <c r="AA295" s="8"/>
      <c r="AB295" s="8"/>
      <c r="AC295" s="15"/>
      <c r="AD295" s="15"/>
      <c r="AE295" s="7"/>
      <c r="AF295" s="15"/>
      <c r="AG295" s="15"/>
      <c r="AH295" s="15"/>
      <c r="AI295" s="15"/>
      <c r="AJ295" s="15"/>
      <c r="AK295" s="116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</row>
    <row r="296" spans="1:85" x14ac:dyDescent="0.25">
      <c r="A296" s="15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8"/>
      <c r="V296" s="8"/>
      <c r="W296" s="8"/>
      <c r="X296" s="8"/>
      <c r="Y296" s="8"/>
      <c r="Z296" s="8"/>
      <c r="AA296" s="8"/>
      <c r="AB296" s="8"/>
      <c r="AC296" s="15"/>
      <c r="AD296" s="15"/>
      <c r="AE296" s="7"/>
      <c r="AF296" s="15"/>
      <c r="AG296" s="15"/>
      <c r="AH296" s="15"/>
      <c r="AI296" s="15"/>
      <c r="AJ296" s="15"/>
      <c r="AK296" s="11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</row>
    <row r="297" spans="1:85" x14ac:dyDescent="0.25">
      <c r="A297" s="15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8"/>
      <c r="V297" s="8"/>
      <c r="W297" s="8"/>
      <c r="X297" s="8"/>
      <c r="Y297" s="8"/>
      <c r="Z297" s="8"/>
      <c r="AA297" s="8"/>
      <c r="AB297" s="8"/>
      <c r="AC297" s="15"/>
      <c r="AD297" s="15"/>
      <c r="AE297" s="7"/>
      <c r="AF297" s="15"/>
      <c r="AG297" s="15"/>
      <c r="AH297" s="15"/>
      <c r="AI297" s="15"/>
      <c r="AJ297" s="15"/>
      <c r="AK297" s="116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</row>
    <row r="298" spans="1:85" x14ac:dyDescent="0.25">
      <c r="A298" s="15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8"/>
      <c r="V298" s="8"/>
      <c r="W298" s="8"/>
      <c r="X298" s="8"/>
      <c r="Y298" s="8"/>
      <c r="Z298" s="8"/>
      <c r="AA298" s="8"/>
      <c r="AB298" s="8"/>
      <c r="AC298" s="15"/>
      <c r="AD298" s="15"/>
      <c r="AE298" s="7"/>
      <c r="AF298" s="15"/>
      <c r="AG298" s="15"/>
      <c r="AH298" s="15"/>
      <c r="AI298" s="15"/>
      <c r="AJ298" s="15"/>
      <c r="AK298" s="116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</row>
    <row r="299" spans="1:85" x14ac:dyDescent="0.25">
      <c r="A299" s="15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8"/>
      <c r="V299" s="8"/>
      <c r="W299" s="8"/>
      <c r="X299" s="8"/>
      <c r="Y299" s="8"/>
      <c r="Z299" s="8"/>
      <c r="AA299" s="8"/>
      <c r="AB299" s="8"/>
      <c r="AC299" s="15"/>
      <c r="AD299" s="15"/>
      <c r="AE299" s="7"/>
      <c r="AF299" s="15"/>
      <c r="AG299" s="15"/>
      <c r="AH299" s="15"/>
      <c r="AI299" s="15"/>
      <c r="AJ299" s="15"/>
      <c r="AK299" s="116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</row>
    <row r="300" spans="1:85" x14ac:dyDescent="0.25">
      <c r="A300" s="15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8"/>
      <c r="V300" s="8"/>
      <c r="W300" s="8"/>
      <c r="X300" s="8"/>
      <c r="Y300" s="8"/>
      <c r="Z300" s="8"/>
      <c r="AA300" s="8"/>
      <c r="AB300" s="8"/>
      <c r="AC300" s="15"/>
      <c r="AD300" s="15"/>
      <c r="AE300" s="7"/>
      <c r="AF300" s="15"/>
      <c r="AG300" s="15"/>
      <c r="AH300" s="15"/>
      <c r="AI300" s="15"/>
      <c r="AJ300" s="15"/>
      <c r="AK300" s="116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</row>
    <row r="301" spans="1:85" x14ac:dyDescent="0.25">
      <c r="A301" s="15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8"/>
      <c r="V301" s="8"/>
      <c r="W301" s="8"/>
      <c r="X301" s="8"/>
      <c r="Y301" s="8"/>
      <c r="Z301" s="8"/>
      <c r="AA301" s="8"/>
      <c r="AB301" s="8"/>
      <c r="AC301" s="15"/>
      <c r="AD301" s="15"/>
      <c r="AE301" s="7"/>
      <c r="AF301" s="15"/>
      <c r="AG301" s="15"/>
      <c r="AH301" s="15"/>
      <c r="AI301" s="15"/>
      <c r="AJ301" s="15"/>
      <c r="AK301" s="116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</row>
    <row r="302" spans="1:85" x14ac:dyDescent="0.25">
      <c r="A302" s="15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8"/>
      <c r="V302" s="8"/>
      <c r="W302" s="8"/>
      <c r="X302" s="8"/>
      <c r="Y302" s="8"/>
      <c r="Z302" s="8"/>
      <c r="AA302" s="8"/>
      <c r="AB302" s="8"/>
      <c r="AC302" s="15"/>
      <c r="AD302" s="15"/>
      <c r="AE302" s="7"/>
      <c r="AF302" s="15"/>
      <c r="AG302" s="15"/>
      <c r="AH302" s="15"/>
      <c r="AI302" s="15"/>
      <c r="AJ302" s="15"/>
      <c r="AK302" s="116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</row>
    <row r="303" spans="1:85" x14ac:dyDescent="0.25">
      <c r="A303" s="15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8"/>
      <c r="V303" s="8"/>
      <c r="W303" s="8"/>
      <c r="X303" s="8"/>
      <c r="Y303" s="8"/>
      <c r="Z303" s="8"/>
      <c r="AA303" s="8"/>
      <c r="AB303" s="8"/>
      <c r="AC303" s="15"/>
      <c r="AD303" s="15"/>
      <c r="AE303" s="7"/>
      <c r="AF303" s="15"/>
      <c r="AG303" s="15"/>
      <c r="AH303" s="15"/>
      <c r="AI303" s="15"/>
      <c r="AJ303" s="15"/>
      <c r="AK303" s="116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</row>
    <row r="304" spans="1:85" x14ac:dyDescent="0.25">
      <c r="A304" s="15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8"/>
      <c r="V304" s="8"/>
      <c r="W304" s="8"/>
      <c r="X304" s="8"/>
      <c r="Y304" s="8"/>
      <c r="Z304" s="8"/>
      <c r="AA304" s="8"/>
      <c r="AB304" s="8"/>
      <c r="AC304" s="15"/>
      <c r="AD304" s="15"/>
      <c r="AE304" s="7"/>
      <c r="AF304" s="15"/>
      <c r="AG304" s="15"/>
      <c r="AH304" s="15"/>
      <c r="AI304" s="15"/>
      <c r="AJ304" s="15"/>
      <c r="AK304" s="116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</row>
    <row r="305" spans="1:85" x14ac:dyDescent="0.25">
      <c r="A305" s="15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8"/>
      <c r="V305" s="8"/>
      <c r="W305" s="8"/>
      <c r="X305" s="8"/>
      <c r="Y305" s="8"/>
      <c r="Z305" s="8"/>
      <c r="AA305" s="8"/>
      <c r="AB305" s="8"/>
      <c r="AC305" s="15"/>
      <c r="AD305" s="15"/>
      <c r="AE305" s="7"/>
      <c r="AF305" s="15"/>
      <c r="AG305" s="15"/>
      <c r="AH305" s="15"/>
      <c r="AI305" s="15"/>
      <c r="AJ305" s="15"/>
      <c r="AK305" s="116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</row>
    <row r="306" spans="1:85" x14ac:dyDescent="0.25">
      <c r="A306" s="15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8"/>
      <c r="V306" s="8"/>
      <c r="W306" s="8"/>
      <c r="X306" s="8"/>
      <c r="Y306" s="8"/>
      <c r="Z306" s="8"/>
      <c r="AA306" s="8"/>
      <c r="AB306" s="8"/>
      <c r="AC306" s="15"/>
      <c r="AD306" s="15"/>
      <c r="AE306" s="7"/>
      <c r="AF306" s="15"/>
      <c r="AG306" s="15"/>
      <c r="AH306" s="15"/>
      <c r="AI306" s="15"/>
      <c r="AJ306" s="15"/>
      <c r="AK306" s="11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</row>
    <row r="307" spans="1:85" x14ac:dyDescent="0.25">
      <c r="A307" s="15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8"/>
      <c r="V307" s="8"/>
      <c r="W307" s="8"/>
      <c r="X307" s="8"/>
      <c r="Y307" s="8"/>
      <c r="Z307" s="8"/>
      <c r="AA307" s="8"/>
      <c r="AB307" s="8"/>
      <c r="AC307" s="15"/>
      <c r="AD307" s="15"/>
      <c r="AE307" s="7"/>
      <c r="AF307" s="15"/>
      <c r="AG307" s="15"/>
      <c r="AH307" s="15"/>
      <c r="AI307" s="15"/>
      <c r="AJ307" s="15"/>
      <c r="AK307" s="116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</row>
    <row r="308" spans="1:85" x14ac:dyDescent="0.25">
      <c r="A308" s="15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8"/>
      <c r="V308" s="8"/>
      <c r="W308" s="8"/>
      <c r="X308" s="8"/>
      <c r="Y308" s="8"/>
      <c r="Z308" s="8"/>
      <c r="AA308" s="8"/>
      <c r="AB308" s="8"/>
      <c r="AC308" s="15"/>
      <c r="AD308" s="15"/>
      <c r="AE308" s="7"/>
      <c r="AF308" s="15"/>
      <c r="AG308" s="15"/>
      <c r="AH308" s="15"/>
      <c r="AI308" s="15"/>
      <c r="AJ308" s="15"/>
      <c r="AK308" s="116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</row>
    <row r="309" spans="1:85" x14ac:dyDescent="0.25">
      <c r="A309" s="15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8"/>
      <c r="V309" s="8"/>
      <c r="W309" s="8"/>
      <c r="X309" s="8"/>
      <c r="Y309" s="8"/>
      <c r="Z309" s="8"/>
      <c r="AA309" s="8"/>
      <c r="AB309" s="8"/>
      <c r="AC309" s="15"/>
      <c r="AD309" s="15"/>
      <c r="AE309" s="7"/>
      <c r="AF309" s="15"/>
      <c r="AG309" s="15"/>
      <c r="AH309" s="15"/>
      <c r="AI309" s="15"/>
      <c r="AJ309" s="15"/>
      <c r="AK309" s="116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</row>
    <row r="310" spans="1:85" x14ac:dyDescent="0.25">
      <c r="A310" s="15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8"/>
      <c r="V310" s="8"/>
      <c r="W310" s="8"/>
      <c r="X310" s="8"/>
      <c r="Y310" s="8"/>
      <c r="Z310" s="8"/>
      <c r="AA310" s="8"/>
      <c r="AB310" s="8"/>
      <c r="AC310" s="15"/>
      <c r="AD310" s="15"/>
      <c r="AE310" s="7"/>
      <c r="AF310" s="15"/>
      <c r="AG310" s="15"/>
      <c r="AH310" s="15"/>
      <c r="AI310" s="15"/>
      <c r="AJ310" s="15"/>
      <c r="AK310" s="116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  <c r="CC310"/>
      <c r="CD310"/>
      <c r="CE310"/>
      <c r="CF310"/>
      <c r="CG310"/>
    </row>
    <row r="311" spans="1:85" x14ac:dyDescent="0.25">
      <c r="A311" s="15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8"/>
      <c r="V311" s="8"/>
      <c r="W311" s="8"/>
      <c r="X311" s="8"/>
      <c r="Y311" s="8"/>
      <c r="Z311" s="8"/>
      <c r="AA311" s="8"/>
      <c r="AB311" s="8"/>
      <c r="AC311" s="15"/>
      <c r="AD311" s="15"/>
      <c r="AE311" s="7"/>
      <c r="AF311" s="15"/>
      <c r="AG311" s="15"/>
      <c r="AH311" s="15"/>
      <c r="AI311" s="15"/>
      <c r="AJ311" s="15"/>
      <c r="AK311" s="116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  <c r="CE311"/>
      <c r="CF311"/>
      <c r="CG311"/>
    </row>
    <row r="312" spans="1:85" x14ac:dyDescent="0.25">
      <c r="A312" s="15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8"/>
      <c r="V312" s="8"/>
      <c r="W312" s="8"/>
      <c r="X312" s="8"/>
      <c r="Y312" s="8"/>
      <c r="Z312" s="8"/>
      <c r="AA312" s="8"/>
      <c r="AB312" s="8"/>
      <c r="AC312" s="15"/>
      <c r="AD312" s="15"/>
      <c r="AE312" s="7"/>
      <c r="AF312" s="15"/>
      <c r="AG312" s="15"/>
      <c r="AH312" s="15"/>
      <c r="AI312" s="15"/>
      <c r="AJ312" s="15"/>
      <c r="AK312" s="116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  <c r="CC312"/>
      <c r="CD312"/>
      <c r="CE312"/>
      <c r="CF312"/>
      <c r="CG312"/>
    </row>
    <row r="313" spans="1:85" x14ac:dyDescent="0.25">
      <c r="A313" s="15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8"/>
      <c r="V313" s="8"/>
      <c r="W313" s="8"/>
      <c r="X313" s="8"/>
      <c r="Y313" s="8"/>
      <c r="Z313" s="8"/>
      <c r="AA313" s="8"/>
      <c r="AB313" s="8"/>
      <c r="AC313" s="15"/>
      <c r="AD313" s="15"/>
      <c r="AE313" s="7"/>
      <c r="AF313" s="15"/>
      <c r="AG313" s="15"/>
      <c r="AH313" s="15"/>
      <c r="AI313" s="15"/>
      <c r="AJ313" s="15"/>
      <c r="AK313" s="116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  <c r="CC313"/>
      <c r="CD313"/>
      <c r="CE313"/>
      <c r="CF313"/>
      <c r="CG313"/>
    </row>
    <row r="314" spans="1:85" x14ac:dyDescent="0.25">
      <c r="A314" s="15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8"/>
      <c r="V314" s="8"/>
      <c r="W314" s="8"/>
      <c r="X314" s="8"/>
      <c r="Y314" s="8"/>
      <c r="Z314" s="8"/>
      <c r="AA314" s="8"/>
      <c r="AB314" s="8"/>
      <c r="AC314" s="15"/>
      <c r="AD314" s="15"/>
      <c r="AE314" s="7"/>
      <c r="AF314" s="15"/>
      <c r="AG314" s="15"/>
      <c r="AH314" s="15"/>
      <c r="AI314" s="15"/>
      <c r="AJ314" s="15"/>
      <c r="AK314" s="116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  <c r="CE314"/>
      <c r="CF314"/>
      <c r="CG314"/>
    </row>
    <row r="315" spans="1:85" x14ac:dyDescent="0.25">
      <c r="A315" s="15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8"/>
      <c r="V315" s="8"/>
      <c r="W315" s="8"/>
      <c r="X315" s="8"/>
      <c r="Y315" s="8"/>
      <c r="Z315" s="8"/>
      <c r="AA315" s="8"/>
      <c r="AB315" s="8"/>
      <c r="AC315" s="15"/>
      <c r="AD315" s="15"/>
      <c r="AE315" s="7"/>
      <c r="AF315" s="15"/>
      <c r="AG315" s="15"/>
      <c r="AH315" s="15"/>
      <c r="AI315" s="15"/>
      <c r="AJ315" s="15"/>
      <c r="AK315" s="116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  <c r="CE315"/>
      <c r="CF315"/>
      <c r="CG315"/>
    </row>
    <row r="316" spans="1:85" x14ac:dyDescent="0.25">
      <c r="A316" s="15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8"/>
      <c r="V316" s="8"/>
      <c r="W316" s="8"/>
      <c r="X316" s="8"/>
      <c r="Y316" s="8"/>
      <c r="Z316" s="8"/>
      <c r="AA316" s="8"/>
      <c r="AB316" s="8"/>
      <c r="AC316" s="15"/>
      <c r="AD316" s="15"/>
      <c r="AE316" s="7"/>
      <c r="AF316" s="15"/>
      <c r="AG316" s="15"/>
      <c r="AH316" s="15"/>
      <c r="AI316" s="15"/>
      <c r="AJ316" s="15"/>
      <c r="AK316" s="1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  <c r="CE316"/>
      <c r="CF316"/>
      <c r="CG316"/>
    </row>
    <row r="317" spans="1:85" x14ac:dyDescent="0.25">
      <c r="A317" s="15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8"/>
      <c r="V317" s="8"/>
      <c r="W317" s="8"/>
      <c r="X317" s="8"/>
      <c r="Y317" s="8"/>
      <c r="Z317" s="8"/>
      <c r="AA317" s="8"/>
      <c r="AB317" s="8"/>
      <c r="AC317" s="15"/>
      <c r="AD317" s="15"/>
      <c r="AE317" s="7"/>
      <c r="AF317" s="15"/>
      <c r="AG317" s="15"/>
      <c r="AH317" s="15"/>
      <c r="AI317" s="15"/>
      <c r="AJ317" s="15"/>
      <c r="AK317" s="116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  <c r="CC317"/>
      <c r="CD317"/>
      <c r="CE317"/>
      <c r="CF317"/>
      <c r="CG317"/>
    </row>
    <row r="318" spans="1:85" x14ac:dyDescent="0.25">
      <c r="A318" s="15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8"/>
      <c r="V318" s="8"/>
      <c r="W318" s="8"/>
      <c r="X318" s="8"/>
      <c r="Y318" s="8"/>
      <c r="Z318" s="8"/>
      <c r="AA318" s="8"/>
      <c r="AB318" s="8"/>
      <c r="AC318" s="15"/>
      <c r="AD318" s="15"/>
      <c r="AE318" s="7"/>
      <c r="AF318" s="15"/>
      <c r="AG318" s="15"/>
      <c r="AH318" s="15"/>
      <c r="AI318" s="15"/>
      <c r="AJ318" s="15"/>
      <c r="AK318" s="116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  <c r="CC318"/>
      <c r="CD318"/>
      <c r="CE318"/>
      <c r="CF318"/>
      <c r="CG318"/>
    </row>
    <row r="319" spans="1:85" x14ac:dyDescent="0.25">
      <c r="A319" s="15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8"/>
      <c r="V319" s="8"/>
      <c r="W319" s="8"/>
      <c r="X319" s="8"/>
      <c r="Y319" s="8"/>
      <c r="Z319" s="8"/>
      <c r="AA319" s="8"/>
      <c r="AB319" s="8"/>
      <c r="AC319" s="15"/>
      <c r="AD319" s="15"/>
      <c r="AE319" s="7"/>
      <c r="AF319" s="15"/>
      <c r="AG319" s="15"/>
      <c r="AH319" s="15"/>
      <c r="AI319" s="15"/>
      <c r="AJ319" s="15"/>
      <c r="AK319" s="116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  <c r="CC319"/>
      <c r="CD319"/>
      <c r="CE319"/>
      <c r="CF319"/>
      <c r="CG319"/>
    </row>
    <row r="320" spans="1:85" x14ac:dyDescent="0.25">
      <c r="A320" s="15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8"/>
      <c r="V320" s="8"/>
      <c r="W320" s="8"/>
      <c r="X320" s="8"/>
      <c r="Y320" s="8"/>
      <c r="Z320" s="8"/>
      <c r="AA320" s="8"/>
      <c r="AB320" s="8"/>
      <c r="AC320" s="15"/>
      <c r="AD320" s="15"/>
      <c r="AE320" s="7"/>
      <c r="AF320" s="15"/>
      <c r="AG320" s="15"/>
      <c r="AH320" s="15"/>
      <c r="AI320" s="15"/>
      <c r="AJ320" s="15"/>
      <c r="AK320" s="116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  <c r="CC320"/>
      <c r="CD320"/>
      <c r="CE320"/>
      <c r="CF320"/>
      <c r="CG320"/>
    </row>
    <row r="321" spans="1:85" x14ac:dyDescent="0.25">
      <c r="A321" s="15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8"/>
      <c r="V321" s="8"/>
      <c r="W321" s="8"/>
      <c r="X321" s="8"/>
      <c r="Y321" s="8"/>
      <c r="Z321" s="8"/>
      <c r="AA321" s="8"/>
      <c r="AB321" s="8"/>
      <c r="AC321" s="15"/>
      <c r="AD321" s="15"/>
      <c r="AE321" s="7"/>
      <c r="AF321" s="15"/>
      <c r="AG321" s="15"/>
      <c r="AH321" s="15"/>
      <c r="AI321" s="15"/>
      <c r="AJ321" s="15"/>
      <c r="AK321" s="116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  <c r="CC321"/>
      <c r="CD321"/>
      <c r="CE321"/>
      <c r="CF321"/>
      <c r="CG321"/>
    </row>
    <row r="322" spans="1:85" x14ac:dyDescent="0.25">
      <c r="A322" s="15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8"/>
      <c r="V322" s="8"/>
      <c r="W322" s="8"/>
      <c r="X322" s="8"/>
      <c r="Y322" s="8"/>
      <c r="Z322" s="8"/>
      <c r="AA322" s="8"/>
      <c r="AB322" s="8"/>
      <c r="AC322" s="15"/>
      <c r="AD322" s="15"/>
      <c r="AE322" s="7"/>
      <c r="AF322" s="15"/>
      <c r="AG322" s="15"/>
      <c r="AH322" s="15"/>
      <c r="AI322" s="15"/>
      <c r="AJ322" s="15"/>
      <c r="AK322" s="116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  <c r="BY322"/>
      <c r="BZ322"/>
      <c r="CA322"/>
      <c r="CB322"/>
      <c r="CC322"/>
      <c r="CD322"/>
      <c r="CE322"/>
      <c r="CF322"/>
      <c r="CG322"/>
    </row>
    <row r="323" spans="1:85" x14ac:dyDescent="0.25">
      <c r="A323" s="15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8"/>
      <c r="V323" s="8"/>
      <c r="W323" s="8"/>
      <c r="X323" s="8"/>
      <c r="Y323" s="8"/>
      <c r="Z323" s="8"/>
      <c r="AA323" s="8"/>
      <c r="AB323" s="8"/>
      <c r="AC323" s="15"/>
      <c r="AD323" s="15"/>
      <c r="AE323" s="7"/>
      <c r="AF323" s="15"/>
      <c r="AG323" s="15"/>
      <c r="AH323" s="15"/>
      <c r="AI323" s="15"/>
      <c r="AJ323" s="15"/>
      <c r="AK323" s="116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  <c r="BY323"/>
      <c r="BZ323"/>
      <c r="CA323"/>
      <c r="CB323"/>
      <c r="CC323"/>
      <c r="CD323"/>
      <c r="CE323"/>
      <c r="CF323"/>
      <c r="CG323"/>
    </row>
    <row r="324" spans="1:85" x14ac:dyDescent="0.25">
      <c r="A324" s="15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8"/>
      <c r="V324" s="8"/>
      <c r="W324" s="8"/>
      <c r="X324" s="8"/>
      <c r="Y324" s="8"/>
      <c r="Z324" s="8"/>
      <c r="AA324" s="8"/>
      <c r="AB324" s="8"/>
      <c r="AC324" s="15"/>
      <c r="AD324" s="15"/>
      <c r="AE324" s="7"/>
      <c r="AF324" s="15"/>
      <c r="AG324" s="15"/>
      <c r="AH324" s="15"/>
      <c r="AI324" s="15"/>
      <c r="AJ324" s="15"/>
      <c r="AK324" s="116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  <c r="BY324"/>
      <c r="BZ324"/>
      <c r="CA324"/>
      <c r="CB324"/>
      <c r="CC324"/>
      <c r="CD324"/>
      <c r="CE324"/>
      <c r="CF324"/>
      <c r="CG324"/>
    </row>
    <row r="325" spans="1:85" x14ac:dyDescent="0.25">
      <c r="A325" s="15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8"/>
      <c r="V325" s="8"/>
      <c r="W325" s="8"/>
      <c r="X325" s="8"/>
      <c r="Y325" s="8"/>
      <c r="Z325" s="8"/>
      <c r="AA325" s="8"/>
      <c r="AB325" s="8"/>
      <c r="AC325" s="15"/>
      <c r="AD325" s="15"/>
      <c r="AE325" s="7"/>
      <c r="AF325" s="15"/>
      <c r="AG325" s="15"/>
      <c r="AH325" s="15"/>
      <c r="AI325" s="15"/>
      <c r="AJ325" s="15"/>
      <c r="AK325" s="116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  <c r="BY325"/>
      <c r="BZ325"/>
      <c r="CA325"/>
      <c r="CB325"/>
      <c r="CC325"/>
      <c r="CD325"/>
      <c r="CE325"/>
      <c r="CF325"/>
      <c r="CG325"/>
    </row>
    <row r="326" spans="1:85" x14ac:dyDescent="0.25">
      <c r="A326" s="15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8"/>
      <c r="V326" s="8"/>
      <c r="W326" s="8"/>
      <c r="X326" s="8"/>
      <c r="Y326" s="8"/>
      <c r="Z326" s="8"/>
      <c r="AA326" s="8"/>
      <c r="AB326" s="8"/>
      <c r="AC326" s="15"/>
      <c r="AD326" s="15"/>
      <c r="AE326" s="7"/>
      <c r="AF326" s="15"/>
      <c r="AG326" s="15"/>
      <c r="AH326" s="15"/>
      <c r="AI326" s="15"/>
      <c r="AJ326" s="15"/>
      <c r="AK326" s="11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  <c r="BQ326"/>
      <c r="BR326"/>
      <c r="BS326"/>
      <c r="BT326"/>
      <c r="BU326"/>
      <c r="BV326"/>
      <c r="BW326"/>
      <c r="BX326"/>
      <c r="BY326"/>
      <c r="BZ326"/>
      <c r="CA326"/>
      <c r="CB326"/>
      <c r="CC326"/>
      <c r="CD326"/>
      <c r="CE326"/>
      <c r="CF326"/>
      <c r="CG326"/>
    </row>
    <row r="327" spans="1:85" x14ac:dyDescent="0.25">
      <c r="A327" s="15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8"/>
      <c r="V327" s="8"/>
      <c r="W327" s="8"/>
      <c r="X327" s="8"/>
      <c r="Y327" s="8"/>
      <c r="Z327" s="8"/>
      <c r="AA327" s="8"/>
      <c r="AB327" s="8"/>
      <c r="AC327" s="15"/>
      <c r="AD327" s="15"/>
      <c r="AE327" s="7"/>
      <c r="AF327" s="15"/>
      <c r="AG327" s="15"/>
      <c r="AH327" s="15"/>
      <c r="AI327" s="15"/>
      <c r="AJ327" s="15"/>
      <c r="AK327" s="116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  <c r="BQ327"/>
      <c r="BR327"/>
      <c r="BS327"/>
      <c r="BT327"/>
      <c r="BU327"/>
      <c r="BV327"/>
      <c r="BW327"/>
      <c r="BX327"/>
      <c r="BY327"/>
      <c r="BZ327"/>
      <c r="CA327"/>
      <c r="CB327"/>
      <c r="CC327"/>
      <c r="CD327"/>
      <c r="CE327"/>
      <c r="CF327"/>
      <c r="CG327"/>
    </row>
    <row r="328" spans="1:85" x14ac:dyDescent="0.25">
      <c r="A328" s="15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8"/>
      <c r="V328" s="8"/>
      <c r="W328" s="8"/>
      <c r="X328" s="8"/>
      <c r="Y328" s="8"/>
      <c r="Z328" s="8"/>
      <c r="AA328" s="8"/>
      <c r="AB328" s="8"/>
      <c r="AC328" s="15"/>
      <c r="AD328" s="15"/>
      <c r="AE328" s="7"/>
      <c r="AF328" s="15"/>
      <c r="AG328" s="15"/>
      <c r="AH328" s="15"/>
      <c r="AI328" s="15"/>
      <c r="AJ328" s="15"/>
      <c r="AK328" s="116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  <c r="BQ328"/>
      <c r="BR328"/>
      <c r="BS328"/>
      <c r="BT328"/>
      <c r="BU328"/>
      <c r="BV328"/>
      <c r="BW328"/>
      <c r="BX328"/>
      <c r="BY328"/>
      <c r="BZ328"/>
      <c r="CA328"/>
      <c r="CB328"/>
      <c r="CC328"/>
      <c r="CD328"/>
      <c r="CE328"/>
      <c r="CF328"/>
      <c r="CG328"/>
    </row>
    <row r="329" spans="1:85" x14ac:dyDescent="0.25">
      <c r="A329" s="15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8"/>
      <c r="V329" s="8"/>
      <c r="W329" s="8"/>
      <c r="X329" s="8"/>
      <c r="Y329" s="8"/>
      <c r="Z329" s="8"/>
      <c r="AA329" s="8"/>
      <c r="AB329" s="8"/>
      <c r="AC329" s="15"/>
      <c r="AD329" s="15"/>
      <c r="AE329" s="7"/>
      <c r="AF329" s="15"/>
      <c r="AG329" s="15"/>
      <c r="AH329" s="15"/>
      <c r="AI329" s="15"/>
      <c r="AJ329" s="15"/>
      <c r="AK329" s="116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  <c r="BQ329"/>
      <c r="BR329"/>
      <c r="BS329"/>
      <c r="BT329"/>
      <c r="BU329"/>
      <c r="BV329"/>
      <c r="BW329"/>
      <c r="BX329"/>
      <c r="BY329"/>
      <c r="BZ329"/>
      <c r="CA329"/>
      <c r="CB329"/>
      <c r="CC329"/>
      <c r="CD329"/>
      <c r="CE329"/>
      <c r="CF329"/>
      <c r="CG329"/>
    </row>
    <row r="330" spans="1:85" x14ac:dyDescent="0.25">
      <c r="A330" s="15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8"/>
      <c r="V330" s="8"/>
      <c r="W330" s="8"/>
      <c r="X330" s="8"/>
      <c r="Y330" s="8"/>
      <c r="Z330" s="8"/>
      <c r="AA330" s="8"/>
      <c r="AB330" s="8"/>
      <c r="AC330" s="15"/>
      <c r="AD330" s="15"/>
      <c r="AE330" s="7"/>
      <c r="AF330" s="15"/>
      <c r="AG330" s="15"/>
      <c r="AH330" s="15"/>
      <c r="AI330" s="15"/>
      <c r="AJ330" s="15"/>
      <c r="AK330" s="116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  <c r="BY330"/>
      <c r="BZ330"/>
      <c r="CA330"/>
      <c r="CB330"/>
      <c r="CC330"/>
      <c r="CD330"/>
      <c r="CE330"/>
      <c r="CF330"/>
      <c r="CG330"/>
    </row>
    <row r="331" spans="1:85" x14ac:dyDescent="0.25">
      <c r="A331" s="15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8"/>
      <c r="V331" s="8"/>
      <c r="W331" s="8"/>
      <c r="X331" s="8"/>
      <c r="Y331" s="8"/>
      <c r="Z331" s="8"/>
      <c r="AA331" s="8"/>
      <c r="AB331" s="8"/>
      <c r="AC331" s="15"/>
      <c r="AD331" s="15"/>
      <c r="AE331" s="7"/>
      <c r="AF331" s="15"/>
      <c r="AG331" s="15"/>
      <c r="AH331" s="15"/>
      <c r="AI331" s="15"/>
      <c r="AJ331" s="15"/>
      <c r="AK331" s="116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  <c r="BY331"/>
      <c r="BZ331"/>
      <c r="CA331"/>
      <c r="CB331"/>
      <c r="CC331"/>
      <c r="CD331"/>
      <c r="CE331"/>
      <c r="CF331"/>
      <c r="CG331"/>
    </row>
    <row r="332" spans="1:85" x14ac:dyDescent="0.25">
      <c r="A332" s="15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8"/>
      <c r="V332" s="8"/>
      <c r="W332" s="8"/>
      <c r="X332" s="8"/>
      <c r="Y332" s="8"/>
      <c r="Z332" s="8"/>
      <c r="AA332" s="8"/>
      <c r="AB332" s="8"/>
      <c r="AC332" s="15"/>
      <c r="AD332" s="15"/>
      <c r="AE332" s="7"/>
      <c r="AF332" s="15"/>
      <c r="AG332" s="15"/>
      <c r="AH332" s="15"/>
      <c r="AI332" s="15"/>
      <c r="AJ332" s="15"/>
      <c r="AK332" s="116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  <c r="BQ332"/>
      <c r="BR332"/>
      <c r="BS332"/>
      <c r="BT332"/>
      <c r="BU332"/>
      <c r="BV332"/>
      <c r="BW332"/>
      <c r="BX332"/>
      <c r="BY332"/>
      <c r="BZ332"/>
      <c r="CA332"/>
      <c r="CB332"/>
      <c r="CC332"/>
      <c r="CD332"/>
      <c r="CE332"/>
      <c r="CF332"/>
      <c r="CG332"/>
    </row>
    <row r="333" spans="1:85" x14ac:dyDescent="0.25">
      <c r="A333" s="15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8"/>
      <c r="V333" s="8"/>
      <c r="W333" s="8"/>
      <c r="X333" s="8"/>
      <c r="Y333" s="8"/>
      <c r="Z333" s="8"/>
      <c r="AA333" s="8"/>
      <c r="AB333" s="8"/>
      <c r="AC333" s="15"/>
      <c r="AD333" s="15"/>
      <c r="AE333" s="7"/>
      <c r="AF333" s="15"/>
      <c r="AG333" s="15"/>
      <c r="AH333" s="15"/>
      <c r="AI333" s="15"/>
      <c r="AJ333" s="15"/>
      <c r="AK333" s="116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  <c r="BY333"/>
      <c r="BZ333"/>
      <c r="CA333"/>
      <c r="CB333"/>
      <c r="CC333"/>
      <c r="CD333"/>
      <c r="CE333"/>
      <c r="CF333"/>
      <c r="CG333"/>
    </row>
    <row r="334" spans="1:85" x14ac:dyDescent="0.25">
      <c r="A334" s="15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8"/>
      <c r="V334" s="8"/>
      <c r="W334" s="8"/>
      <c r="X334" s="8"/>
      <c r="Y334" s="8"/>
      <c r="Z334" s="8"/>
      <c r="AA334" s="8"/>
      <c r="AB334" s="8"/>
      <c r="AC334" s="15"/>
      <c r="AD334" s="15"/>
      <c r="AE334" s="7"/>
      <c r="AF334" s="15"/>
      <c r="AG334" s="15"/>
      <c r="AH334" s="15"/>
      <c r="AI334" s="15"/>
      <c r="AJ334" s="15"/>
      <c r="AK334" s="116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  <c r="BY334"/>
      <c r="BZ334"/>
      <c r="CA334"/>
      <c r="CB334"/>
      <c r="CC334"/>
      <c r="CD334"/>
      <c r="CE334"/>
      <c r="CF334"/>
      <c r="CG334"/>
    </row>
    <row r="335" spans="1:85" x14ac:dyDescent="0.25">
      <c r="A335" s="15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8"/>
      <c r="V335" s="8"/>
      <c r="W335" s="8"/>
      <c r="X335" s="8"/>
      <c r="Y335" s="8"/>
      <c r="Z335" s="8"/>
      <c r="AA335" s="8"/>
      <c r="AB335" s="8"/>
      <c r="AC335" s="15"/>
      <c r="AD335" s="15"/>
      <c r="AE335" s="7"/>
      <c r="AF335" s="15"/>
      <c r="AG335" s="15"/>
      <c r="AH335" s="15"/>
      <c r="AI335" s="15"/>
      <c r="AJ335" s="15"/>
      <c r="AK335" s="116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  <c r="BY335"/>
      <c r="BZ335"/>
      <c r="CA335"/>
      <c r="CB335"/>
      <c r="CC335"/>
      <c r="CD335"/>
      <c r="CE335"/>
      <c r="CF335"/>
      <c r="CG335"/>
    </row>
    <row r="336" spans="1:85" x14ac:dyDescent="0.25">
      <c r="A336" s="15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8"/>
      <c r="V336" s="8"/>
      <c r="W336" s="8"/>
      <c r="X336" s="8"/>
      <c r="Y336" s="8"/>
      <c r="Z336" s="8"/>
      <c r="AA336" s="8"/>
      <c r="AB336" s="8"/>
      <c r="AC336" s="15"/>
      <c r="AD336" s="15"/>
      <c r="AE336" s="7"/>
      <c r="AF336" s="15"/>
      <c r="AG336" s="15"/>
      <c r="AH336" s="15"/>
      <c r="AI336" s="15"/>
      <c r="AJ336" s="15"/>
      <c r="AK336" s="11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  <c r="BQ336"/>
      <c r="BR336"/>
      <c r="BS336"/>
      <c r="BT336"/>
      <c r="BU336"/>
      <c r="BV336"/>
      <c r="BW336"/>
      <c r="BX336"/>
      <c r="BY336"/>
      <c r="BZ336"/>
      <c r="CA336"/>
      <c r="CB336"/>
      <c r="CC336"/>
      <c r="CD336"/>
      <c r="CE336"/>
      <c r="CF336"/>
      <c r="CG336"/>
    </row>
    <row r="337" spans="1:85" x14ac:dyDescent="0.25">
      <c r="A337" s="15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8"/>
      <c r="V337" s="8"/>
      <c r="W337" s="8"/>
      <c r="X337" s="8"/>
      <c r="Y337" s="8"/>
      <c r="Z337" s="8"/>
      <c r="AA337" s="8"/>
      <c r="AB337" s="8"/>
      <c r="AC337" s="15"/>
      <c r="AD337" s="15"/>
      <c r="AE337" s="7"/>
      <c r="AF337" s="15"/>
      <c r="AG337" s="15"/>
      <c r="AH337" s="15"/>
      <c r="AI337" s="15"/>
      <c r="AJ337" s="15"/>
      <c r="AK337" s="116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  <c r="BY337"/>
      <c r="BZ337"/>
      <c r="CA337"/>
      <c r="CB337"/>
      <c r="CC337"/>
      <c r="CD337"/>
      <c r="CE337"/>
      <c r="CF337"/>
      <c r="CG337"/>
    </row>
    <row r="338" spans="1:85" x14ac:dyDescent="0.25">
      <c r="A338" s="15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8"/>
      <c r="V338" s="8"/>
      <c r="W338" s="8"/>
      <c r="X338" s="8"/>
      <c r="Y338" s="8"/>
      <c r="Z338" s="8"/>
      <c r="AA338" s="8"/>
      <c r="AB338" s="8"/>
      <c r="AC338" s="15"/>
      <c r="AD338" s="15"/>
      <c r="AE338" s="7"/>
      <c r="AF338" s="15"/>
      <c r="AG338" s="15"/>
      <c r="AH338" s="15"/>
      <c r="AI338" s="15"/>
      <c r="AJ338" s="15"/>
      <c r="AK338" s="116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  <c r="BQ338"/>
      <c r="BR338"/>
      <c r="BS338"/>
      <c r="BT338"/>
      <c r="BU338"/>
      <c r="BV338"/>
      <c r="BW338"/>
      <c r="BX338"/>
      <c r="BY338"/>
      <c r="BZ338"/>
      <c r="CA338"/>
      <c r="CB338"/>
      <c r="CC338"/>
      <c r="CD338"/>
      <c r="CE338"/>
      <c r="CF338"/>
      <c r="CG338"/>
    </row>
    <row r="339" spans="1:85" x14ac:dyDescent="0.25">
      <c r="A339" s="15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8"/>
      <c r="V339" s="8"/>
      <c r="W339" s="8"/>
      <c r="X339" s="8"/>
      <c r="Y339" s="8"/>
      <c r="Z339" s="8"/>
      <c r="AA339" s="8"/>
      <c r="AB339" s="8"/>
      <c r="AC339" s="15"/>
      <c r="AD339" s="15"/>
      <c r="AE339" s="7"/>
      <c r="AF339" s="15"/>
      <c r="AG339" s="15"/>
      <c r="AH339" s="15"/>
      <c r="AI339" s="15"/>
      <c r="AJ339" s="15"/>
      <c r="AK339" s="116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  <c r="BQ339"/>
      <c r="BR339"/>
      <c r="BS339"/>
      <c r="BT339"/>
      <c r="BU339"/>
      <c r="BV339"/>
      <c r="BW339"/>
      <c r="BX339"/>
      <c r="BY339"/>
      <c r="BZ339"/>
      <c r="CA339"/>
      <c r="CB339"/>
      <c r="CC339"/>
      <c r="CD339"/>
      <c r="CE339"/>
      <c r="CF339"/>
      <c r="CG339"/>
    </row>
    <row r="340" spans="1:85" x14ac:dyDescent="0.25">
      <c r="A340" s="15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8"/>
      <c r="V340" s="8"/>
      <c r="W340" s="8"/>
      <c r="X340" s="8"/>
      <c r="Y340" s="8"/>
      <c r="Z340" s="8"/>
      <c r="AA340" s="8"/>
      <c r="AB340" s="8"/>
      <c r="AC340" s="15"/>
      <c r="AD340" s="15"/>
      <c r="AE340" s="7"/>
      <c r="AF340" s="15"/>
      <c r="AG340" s="15"/>
      <c r="AH340" s="15"/>
      <c r="AI340" s="15"/>
      <c r="AJ340" s="15"/>
      <c r="AK340" s="116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  <c r="BQ340"/>
      <c r="BR340"/>
      <c r="BS340"/>
      <c r="BT340"/>
      <c r="BU340"/>
      <c r="BV340"/>
      <c r="BW340"/>
      <c r="BX340"/>
      <c r="BY340"/>
      <c r="BZ340"/>
      <c r="CA340"/>
      <c r="CB340"/>
      <c r="CC340"/>
      <c r="CD340"/>
      <c r="CE340"/>
      <c r="CF340"/>
      <c r="CG340"/>
    </row>
    <row r="341" spans="1:85" x14ac:dyDescent="0.25">
      <c r="A341" s="15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8"/>
      <c r="V341" s="8"/>
      <c r="W341" s="8"/>
      <c r="X341" s="8"/>
      <c r="Y341" s="8"/>
      <c r="Z341" s="8"/>
      <c r="AA341" s="8"/>
      <c r="AB341" s="8"/>
      <c r="AC341" s="15"/>
      <c r="AD341" s="15"/>
      <c r="AE341" s="7"/>
      <c r="AF341" s="15"/>
      <c r="AG341" s="15"/>
      <c r="AH341" s="15"/>
      <c r="AI341" s="15"/>
      <c r="AJ341" s="15"/>
      <c r="AK341" s="116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  <c r="BQ341"/>
      <c r="BR341"/>
      <c r="BS341"/>
      <c r="BT341"/>
      <c r="BU341"/>
      <c r="BV341"/>
      <c r="BW341"/>
      <c r="BX341"/>
      <c r="BY341"/>
      <c r="BZ341"/>
      <c r="CA341"/>
      <c r="CB341"/>
      <c r="CC341"/>
      <c r="CD341"/>
      <c r="CE341"/>
      <c r="CF341"/>
      <c r="CG341"/>
    </row>
    <row r="342" spans="1:85" x14ac:dyDescent="0.25">
      <c r="A342" s="15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8"/>
      <c r="V342" s="8"/>
      <c r="W342" s="8"/>
      <c r="X342" s="8"/>
      <c r="Y342" s="8"/>
      <c r="Z342" s="8"/>
      <c r="AA342" s="8"/>
      <c r="AB342" s="8"/>
      <c r="AC342" s="15"/>
      <c r="AD342" s="15"/>
      <c r="AE342" s="7"/>
      <c r="AF342" s="15"/>
      <c r="AG342" s="15"/>
      <c r="AH342" s="15"/>
      <c r="AI342" s="15"/>
      <c r="AJ342" s="15"/>
      <c r="AK342" s="116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  <c r="BY342"/>
      <c r="BZ342"/>
      <c r="CA342"/>
      <c r="CB342"/>
      <c r="CC342"/>
      <c r="CD342"/>
      <c r="CE342"/>
      <c r="CF342"/>
      <c r="CG342"/>
    </row>
    <row r="343" spans="1:85" x14ac:dyDescent="0.25">
      <c r="A343" s="15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8"/>
      <c r="V343" s="8"/>
      <c r="W343" s="8"/>
      <c r="X343" s="8"/>
      <c r="Y343" s="8"/>
      <c r="Z343" s="8"/>
      <c r="AA343" s="8"/>
      <c r="AB343" s="8"/>
      <c r="AC343" s="15"/>
      <c r="AD343" s="15"/>
      <c r="AE343" s="7"/>
      <c r="AF343" s="15"/>
      <c r="AG343" s="15"/>
      <c r="AH343" s="15"/>
      <c r="AI343" s="15"/>
      <c r="AJ343" s="15"/>
      <c r="AK343" s="116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  <c r="BQ343"/>
      <c r="BR343"/>
      <c r="BS343"/>
      <c r="BT343"/>
      <c r="BU343"/>
      <c r="BV343"/>
      <c r="BW343"/>
      <c r="BX343"/>
      <c r="BY343"/>
      <c r="BZ343"/>
      <c r="CA343"/>
      <c r="CB343"/>
      <c r="CC343"/>
      <c r="CD343"/>
      <c r="CE343"/>
      <c r="CF343"/>
      <c r="CG343"/>
    </row>
    <row r="344" spans="1:85" x14ac:dyDescent="0.25">
      <c r="A344" s="15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8"/>
      <c r="V344" s="8"/>
      <c r="W344" s="8"/>
      <c r="X344" s="8"/>
      <c r="Y344" s="8"/>
      <c r="Z344" s="8"/>
      <c r="AA344" s="8"/>
      <c r="AB344" s="8"/>
      <c r="AC344" s="15"/>
      <c r="AD344" s="15"/>
      <c r="AE344" s="7"/>
      <c r="AF344" s="15"/>
      <c r="AG344" s="15"/>
      <c r="AH344" s="15"/>
      <c r="AI344" s="15"/>
      <c r="AJ344" s="15"/>
      <c r="AK344" s="116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/>
      <c r="BS344"/>
      <c r="BT344"/>
      <c r="BU344"/>
      <c r="BV344"/>
      <c r="BW344"/>
      <c r="BX344"/>
      <c r="BY344"/>
      <c r="BZ344"/>
      <c r="CA344"/>
      <c r="CB344"/>
      <c r="CC344"/>
      <c r="CD344"/>
      <c r="CE344"/>
      <c r="CF344"/>
      <c r="CG344"/>
    </row>
    <row r="345" spans="1:85" x14ac:dyDescent="0.25">
      <c r="A345" s="15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8"/>
      <c r="V345" s="8"/>
      <c r="W345" s="8"/>
      <c r="X345" s="8"/>
      <c r="Y345" s="8"/>
      <c r="Z345" s="8"/>
      <c r="AA345" s="8"/>
      <c r="AB345" s="8"/>
      <c r="AC345" s="15"/>
      <c r="AD345" s="15"/>
      <c r="AE345" s="7"/>
      <c r="AF345" s="15"/>
      <c r="AG345" s="15"/>
      <c r="AH345" s="15"/>
      <c r="AI345" s="15"/>
      <c r="AJ345" s="15"/>
      <c r="AK345" s="116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  <c r="BR345"/>
      <c r="BS345"/>
      <c r="BT345"/>
      <c r="BU345"/>
      <c r="BV345"/>
      <c r="BW345"/>
      <c r="BX345"/>
      <c r="BY345"/>
      <c r="BZ345"/>
      <c r="CA345"/>
      <c r="CB345"/>
      <c r="CC345"/>
      <c r="CD345"/>
      <c r="CE345"/>
      <c r="CF345"/>
      <c r="CG345"/>
    </row>
    <row r="346" spans="1:85" x14ac:dyDescent="0.25">
      <c r="A346" s="15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8"/>
      <c r="V346" s="8"/>
      <c r="W346" s="8"/>
      <c r="X346" s="8"/>
      <c r="Y346" s="8"/>
      <c r="Z346" s="8"/>
      <c r="AA346" s="8"/>
      <c r="AB346" s="8"/>
      <c r="AC346" s="15"/>
      <c r="AD346" s="15"/>
      <c r="AE346" s="7"/>
      <c r="AF346" s="15"/>
      <c r="AG346" s="15"/>
      <c r="AH346" s="15"/>
      <c r="AI346" s="15"/>
      <c r="AJ346" s="15"/>
      <c r="AK346" s="11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  <c r="BY346"/>
      <c r="BZ346"/>
      <c r="CA346"/>
      <c r="CB346"/>
      <c r="CC346"/>
      <c r="CD346"/>
      <c r="CE346"/>
      <c r="CF346"/>
      <c r="CG346"/>
    </row>
    <row r="347" spans="1:85" x14ac:dyDescent="0.25">
      <c r="A347" s="15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8"/>
      <c r="V347" s="8"/>
      <c r="W347" s="8"/>
      <c r="X347" s="8"/>
      <c r="Y347" s="8"/>
      <c r="Z347" s="8"/>
      <c r="AA347" s="8"/>
      <c r="AB347" s="8"/>
      <c r="AC347" s="15"/>
      <c r="AD347" s="15"/>
      <c r="AE347" s="7"/>
      <c r="AF347" s="15"/>
      <c r="AG347" s="15"/>
      <c r="AH347" s="15"/>
      <c r="AI347" s="15"/>
      <c r="AJ347" s="15"/>
      <c r="AK347" s="116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  <c r="BR347"/>
      <c r="BS347"/>
      <c r="BT347"/>
      <c r="BU347"/>
      <c r="BV347"/>
      <c r="BW347"/>
      <c r="BX347"/>
      <c r="BY347"/>
      <c r="BZ347"/>
      <c r="CA347"/>
      <c r="CB347"/>
      <c r="CC347"/>
      <c r="CD347"/>
      <c r="CE347"/>
      <c r="CF347"/>
      <c r="CG347"/>
    </row>
    <row r="348" spans="1:85" x14ac:dyDescent="0.25">
      <c r="A348" s="15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8"/>
      <c r="V348" s="8"/>
      <c r="W348" s="8"/>
      <c r="X348" s="8"/>
      <c r="Y348" s="8"/>
      <c r="Z348" s="8"/>
      <c r="AA348" s="8"/>
      <c r="AB348" s="8"/>
      <c r="AC348" s="15"/>
      <c r="AD348" s="15"/>
      <c r="AE348" s="7"/>
      <c r="AF348" s="15"/>
      <c r="AG348" s="15"/>
      <c r="AH348" s="15"/>
      <c r="AI348" s="15"/>
      <c r="AJ348" s="15"/>
      <c r="AK348" s="116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  <c r="BR348"/>
      <c r="BS348"/>
      <c r="BT348"/>
      <c r="BU348"/>
      <c r="BV348"/>
      <c r="BW348"/>
      <c r="BX348"/>
      <c r="BY348"/>
      <c r="BZ348"/>
      <c r="CA348"/>
      <c r="CB348"/>
      <c r="CC348"/>
      <c r="CD348"/>
      <c r="CE348"/>
      <c r="CF348"/>
      <c r="CG348"/>
    </row>
    <row r="349" spans="1:85" x14ac:dyDescent="0.25">
      <c r="A349" s="15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8"/>
      <c r="V349" s="8"/>
      <c r="W349" s="8"/>
      <c r="X349" s="8"/>
      <c r="Y349" s="8"/>
      <c r="Z349" s="8"/>
      <c r="AA349" s="8"/>
      <c r="AB349" s="8"/>
      <c r="AC349" s="15"/>
      <c r="AD349" s="15"/>
      <c r="AE349" s="7"/>
      <c r="AF349" s="15"/>
      <c r="AG349" s="15"/>
      <c r="AH349" s="15"/>
      <c r="AI349" s="15"/>
      <c r="AJ349" s="15"/>
      <c r="AK349" s="116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  <c r="BR349"/>
      <c r="BS349"/>
      <c r="BT349"/>
      <c r="BU349"/>
      <c r="BV349"/>
      <c r="BW349"/>
      <c r="BX349"/>
      <c r="BY349"/>
      <c r="BZ349"/>
      <c r="CA349"/>
      <c r="CB349"/>
      <c r="CC349"/>
      <c r="CD349"/>
      <c r="CE349"/>
      <c r="CF349"/>
      <c r="CG349"/>
    </row>
    <row r="350" spans="1:85" x14ac:dyDescent="0.25">
      <c r="A350" s="15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8"/>
      <c r="V350" s="8"/>
      <c r="W350" s="8"/>
      <c r="X350" s="8"/>
      <c r="Y350" s="8"/>
      <c r="Z350" s="8"/>
      <c r="AA350" s="8"/>
      <c r="AB350" s="8"/>
      <c r="AC350" s="15"/>
      <c r="AD350" s="15"/>
      <c r="AE350" s="7"/>
      <c r="AF350" s="15"/>
      <c r="AG350" s="15"/>
      <c r="AH350" s="15"/>
      <c r="AI350" s="15"/>
      <c r="AJ350" s="15"/>
      <c r="AK350" s="116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  <c r="BR350"/>
      <c r="BS350"/>
      <c r="BT350"/>
      <c r="BU350"/>
      <c r="BV350"/>
      <c r="BW350"/>
      <c r="BX350"/>
      <c r="BY350"/>
      <c r="BZ350"/>
      <c r="CA350"/>
      <c r="CB350"/>
      <c r="CC350"/>
      <c r="CD350"/>
      <c r="CE350"/>
      <c r="CF350"/>
      <c r="CG350"/>
    </row>
    <row r="351" spans="1:85" x14ac:dyDescent="0.25">
      <c r="A351" s="15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8"/>
      <c r="V351" s="8"/>
      <c r="W351" s="8"/>
      <c r="X351" s="8"/>
      <c r="Y351" s="8"/>
      <c r="Z351" s="8"/>
      <c r="AA351" s="8"/>
      <c r="AB351" s="8"/>
      <c r="AC351" s="15"/>
      <c r="AD351" s="15"/>
      <c r="AE351" s="7"/>
      <c r="AF351" s="15"/>
      <c r="AG351" s="15"/>
      <c r="AH351" s="15"/>
      <c r="AI351" s="15"/>
      <c r="AJ351" s="15"/>
      <c r="AK351" s="116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  <c r="BR351"/>
      <c r="BS351"/>
      <c r="BT351"/>
      <c r="BU351"/>
      <c r="BV351"/>
      <c r="BW351"/>
      <c r="BX351"/>
      <c r="BY351"/>
      <c r="BZ351"/>
      <c r="CA351"/>
      <c r="CB351"/>
      <c r="CC351"/>
      <c r="CD351"/>
      <c r="CE351"/>
      <c r="CF351"/>
      <c r="CG351"/>
    </row>
    <row r="352" spans="1:85" x14ac:dyDescent="0.25">
      <c r="A352" s="15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8"/>
      <c r="V352" s="8"/>
      <c r="W352" s="8"/>
      <c r="X352" s="8"/>
      <c r="Y352" s="8"/>
      <c r="Z352" s="8"/>
      <c r="AA352" s="8"/>
      <c r="AB352" s="8"/>
      <c r="AC352" s="15"/>
      <c r="AD352" s="15"/>
      <c r="AE352" s="7"/>
      <c r="AF352" s="15"/>
      <c r="AG352" s="15"/>
      <c r="AH352" s="15"/>
      <c r="AI352" s="15"/>
      <c r="AJ352" s="15"/>
      <c r="AK352" s="116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  <c r="BY352"/>
      <c r="BZ352"/>
      <c r="CA352"/>
      <c r="CB352"/>
      <c r="CC352"/>
      <c r="CD352"/>
      <c r="CE352"/>
      <c r="CF352"/>
      <c r="CG352"/>
    </row>
    <row r="353" spans="1:85" x14ac:dyDescent="0.25">
      <c r="A353" s="15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8"/>
      <c r="V353" s="8"/>
      <c r="W353" s="8"/>
      <c r="X353" s="8"/>
      <c r="Y353" s="8"/>
      <c r="Z353" s="8"/>
      <c r="AA353" s="8"/>
      <c r="AB353" s="8"/>
      <c r="AC353" s="15"/>
      <c r="AD353" s="15"/>
      <c r="AE353" s="7"/>
      <c r="AF353" s="15"/>
      <c r="AG353" s="15"/>
      <c r="AH353" s="15"/>
      <c r="AI353" s="15"/>
      <c r="AJ353" s="15"/>
      <c r="AK353" s="116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</row>
    <row r="354" spans="1:85" x14ac:dyDescent="0.25">
      <c r="A354" s="15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8"/>
      <c r="V354" s="8"/>
      <c r="W354" s="8"/>
      <c r="X354" s="8"/>
      <c r="Y354" s="8"/>
      <c r="Z354" s="8"/>
      <c r="AA354" s="8"/>
      <c r="AB354" s="8"/>
      <c r="AC354" s="15"/>
      <c r="AD354" s="15"/>
      <c r="AE354" s="7"/>
      <c r="AF354" s="15"/>
      <c r="AG354" s="15"/>
      <c r="AH354" s="15"/>
      <c r="AI354" s="15"/>
      <c r="AJ354" s="15"/>
      <c r="AK354" s="116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  <c r="BY354"/>
      <c r="BZ354"/>
      <c r="CA354"/>
      <c r="CB354"/>
      <c r="CC354"/>
      <c r="CD354"/>
      <c r="CE354"/>
      <c r="CF354"/>
      <c r="CG354"/>
    </row>
    <row r="355" spans="1:85" x14ac:dyDescent="0.25">
      <c r="A355" s="15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8"/>
      <c r="V355" s="8"/>
      <c r="W355" s="8"/>
      <c r="X355" s="8"/>
      <c r="Y355" s="8"/>
      <c r="Z355" s="8"/>
      <c r="AA355" s="8"/>
      <c r="AB355" s="8"/>
      <c r="AC355" s="15"/>
      <c r="AD355" s="15"/>
      <c r="AE355" s="7"/>
      <c r="AF355" s="15"/>
      <c r="AG355" s="15"/>
      <c r="AH355" s="15"/>
      <c r="AI355" s="15"/>
      <c r="AJ355" s="15"/>
      <c r="AK355" s="116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  <c r="BY355"/>
      <c r="BZ355"/>
      <c r="CA355"/>
      <c r="CB355"/>
      <c r="CC355"/>
      <c r="CD355"/>
      <c r="CE355"/>
      <c r="CF355"/>
      <c r="CG355"/>
    </row>
    <row r="356" spans="1:85" x14ac:dyDescent="0.25">
      <c r="A356" s="15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8"/>
      <c r="V356" s="8"/>
      <c r="W356" s="8"/>
      <c r="X356" s="8"/>
      <c r="Y356" s="8"/>
      <c r="Z356" s="8"/>
      <c r="AA356" s="8"/>
      <c r="AB356" s="8"/>
      <c r="AC356" s="15"/>
      <c r="AD356" s="15"/>
      <c r="AE356" s="7"/>
      <c r="AF356" s="15"/>
      <c r="AG356" s="15"/>
      <c r="AH356" s="15"/>
      <c r="AI356" s="15"/>
      <c r="AJ356" s="15"/>
      <c r="AK356" s="11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  <c r="BR356"/>
      <c r="BS356"/>
      <c r="BT356"/>
      <c r="BU356"/>
      <c r="BV356"/>
      <c r="BW356"/>
      <c r="BX356"/>
      <c r="BY356"/>
      <c r="BZ356"/>
      <c r="CA356"/>
      <c r="CB356"/>
      <c r="CC356"/>
      <c r="CD356"/>
      <c r="CE356"/>
      <c r="CF356"/>
      <c r="CG356"/>
    </row>
    <row r="357" spans="1:85" x14ac:dyDescent="0.25">
      <c r="A357" s="15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8"/>
      <c r="V357" s="8"/>
      <c r="W357" s="8"/>
      <c r="X357" s="8"/>
      <c r="Y357" s="8"/>
      <c r="Z357" s="8"/>
      <c r="AA357" s="8"/>
      <c r="AB357" s="8"/>
      <c r="AC357" s="15"/>
      <c r="AD357" s="15"/>
      <c r="AE357" s="7"/>
      <c r="AF357" s="15"/>
      <c r="AG357" s="15"/>
      <c r="AH357" s="15"/>
      <c r="AI357" s="15"/>
      <c r="AJ357" s="15"/>
      <c r="AK357" s="116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  <c r="BQ357"/>
      <c r="BR357"/>
      <c r="BS357"/>
      <c r="BT357"/>
      <c r="BU357"/>
      <c r="BV357"/>
      <c r="BW357"/>
      <c r="BX357"/>
      <c r="BY357"/>
      <c r="BZ357"/>
      <c r="CA357"/>
      <c r="CB357"/>
      <c r="CC357"/>
      <c r="CD357"/>
      <c r="CE357"/>
      <c r="CF357"/>
      <c r="CG357"/>
    </row>
    <row r="358" spans="1:85" x14ac:dyDescent="0.25">
      <c r="A358" s="15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8"/>
      <c r="V358" s="8"/>
      <c r="W358" s="8"/>
      <c r="X358" s="8"/>
      <c r="Y358" s="8"/>
      <c r="Z358" s="8"/>
      <c r="AA358" s="8"/>
      <c r="AB358" s="8"/>
      <c r="AC358" s="15"/>
      <c r="AD358" s="15"/>
      <c r="AE358" s="7"/>
      <c r="AF358" s="15"/>
      <c r="AG358" s="15"/>
      <c r="AH358" s="15"/>
      <c r="AI358" s="15"/>
      <c r="AJ358" s="15"/>
      <c r="AK358" s="116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  <c r="BP358"/>
      <c r="BQ358"/>
      <c r="BR358"/>
      <c r="BS358"/>
      <c r="BT358"/>
      <c r="BU358"/>
      <c r="BV358"/>
      <c r="BW358"/>
      <c r="BX358"/>
      <c r="BY358"/>
      <c r="BZ358"/>
      <c r="CA358"/>
      <c r="CB358"/>
      <c r="CC358"/>
      <c r="CD358"/>
      <c r="CE358"/>
      <c r="CF358"/>
      <c r="CG358"/>
    </row>
    <row r="359" spans="1:85" x14ac:dyDescent="0.25">
      <c r="A359" s="15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8"/>
      <c r="V359" s="8"/>
      <c r="W359" s="8"/>
      <c r="X359" s="8"/>
      <c r="Y359" s="8"/>
      <c r="Z359" s="8"/>
      <c r="AA359" s="8"/>
      <c r="AB359" s="8"/>
      <c r="AC359" s="15"/>
      <c r="AD359" s="15"/>
      <c r="AE359" s="7"/>
      <c r="AF359" s="15"/>
      <c r="AG359" s="15"/>
      <c r="AH359" s="15"/>
      <c r="AI359" s="15"/>
      <c r="AJ359" s="15"/>
      <c r="AK359" s="116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  <c r="BY359"/>
      <c r="BZ359"/>
      <c r="CA359"/>
      <c r="CB359"/>
      <c r="CC359"/>
      <c r="CD359"/>
      <c r="CE359"/>
      <c r="CF359"/>
      <c r="CG359"/>
    </row>
    <row r="360" spans="1:85" x14ac:dyDescent="0.25">
      <c r="A360" s="15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8"/>
      <c r="V360" s="8"/>
      <c r="W360" s="8"/>
      <c r="X360" s="8"/>
      <c r="Y360" s="8"/>
      <c r="Z360" s="8"/>
      <c r="AA360" s="8"/>
      <c r="AB360" s="8"/>
      <c r="AC360" s="15"/>
      <c r="AD360" s="15"/>
      <c r="AE360" s="7"/>
      <c r="AF360" s="15"/>
      <c r="AG360" s="15"/>
      <c r="AH360" s="15"/>
      <c r="AI360" s="15"/>
      <c r="AJ360" s="15"/>
      <c r="AK360" s="116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  <c r="BP360"/>
      <c r="BQ360"/>
      <c r="BR360"/>
      <c r="BS360"/>
      <c r="BT360"/>
      <c r="BU360"/>
      <c r="BV360"/>
      <c r="BW360"/>
      <c r="BX360"/>
      <c r="BY360"/>
      <c r="BZ360"/>
      <c r="CA360"/>
      <c r="CB360"/>
      <c r="CC360"/>
      <c r="CD360"/>
      <c r="CE360"/>
      <c r="CF360"/>
      <c r="CG360"/>
    </row>
    <row r="361" spans="1:85" x14ac:dyDescent="0.25">
      <c r="A361" s="15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8"/>
      <c r="V361" s="8"/>
      <c r="W361" s="8"/>
      <c r="X361" s="8"/>
      <c r="Y361" s="8"/>
      <c r="Z361" s="8"/>
      <c r="AA361" s="8"/>
      <c r="AB361" s="8"/>
      <c r="AC361" s="15"/>
      <c r="AD361" s="15"/>
      <c r="AE361" s="7"/>
      <c r="AF361" s="15"/>
      <c r="AG361" s="15"/>
      <c r="AH361" s="15"/>
      <c r="AI361" s="15"/>
      <c r="AJ361" s="15"/>
      <c r="AK361" s="116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  <c r="BP361"/>
      <c r="BQ361"/>
      <c r="BR361"/>
      <c r="BS361"/>
      <c r="BT361"/>
      <c r="BU361"/>
      <c r="BV361"/>
      <c r="BW361"/>
      <c r="BX361"/>
      <c r="BY361"/>
      <c r="BZ361"/>
      <c r="CA361"/>
      <c r="CB361"/>
      <c r="CC361"/>
      <c r="CD361"/>
      <c r="CE361"/>
      <c r="CF361"/>
      <c r="CG361"/>
    </row>
    <row r="362" spans="1:85" x14ac:dyDescent="0.25">
      <c r="A362" s="15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8"/>
      <c r="V362" s="8"/>
      <c r="W362" s="8"/>
      <c r="X362" s="8"/>
      <c r="Y362" s="8"/>
      <c r="Z362" s="8"/>
      <c r="AA362" s="8"/>
      <c r="AB362" s="8"/>
      <c r="AC362" s="15"/>
      <c r="AD362" s="15"/>
      <c r="AE362" s="7"/>
      <c r="AF362" s="15"/>
      <c r="AG362" s="15"/>
      <c r="AH362" s="15"/>
      <c r="AI362" s="15"/>
      <c r="AJ362" s="15"/>
      <c r="AK362" s="116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  <c r="BP362"/>
      <c r="BQ362"/>
      <c r="BR362"/>
      <c r="BS362"/>
      <c r="BT362"/>
      <c r="BU362"/>
      <c r="BV362"/>
      <c r="BW362"/>
      <c r="BX362"/>
      <c r="BY362"/>
      <c r="BZ362"/>
      <c r="CA362"/>
      <c r="CB362"/>
      <c r="CC362"/>
      <c r="CD362"/>
      <c r="CE362"/>
      <c r="CF362"/>
      <c r="CG362"/>
    </row>
    <row r="363" spans="1:85" x14ac:dyDescent="0.25">
      <c r="A363" s="15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8"/>
      <c r="V363" s="8"/>
      <c r="W363" s="8"/>
      <c r="X363" s="8"/>
      <c r="Y363" s="8"/>
      <c r="Z363" s="8"/>
      <c r="AA363" s="8"/>
      <c r="AB363" s="8"/>
      <c r="AC363" s="15"/>
      <c r="AD363" s="15"/>
      <c r="AE363" s="7"/>
      <c r="AF363" s="15"/>
      <c r="AG363" s="15"/>
      <c r="AH363" s="15"/>
      <c r="AI363" s="15"/>
      <c r="AJ363" s="15"/>
      <c r="AK363" s="116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  <c r="BP363"/>
      <c r="BQ363"/>
      <c r="BR363"/>
      <c r="BS363"/>
      <c r="BT363"/>
      <c r="BU363"/>
      <c r="BV363"/>
      <c r="BW363"/>
      <c r="BX363"/>
      <c r="BY363"/>
      <c r="BZ363"/>
      <c r="CA363"/>
      <c r="CB363"/>
      <c r="CC363"/>
      <c r="CD363"/>
      <c r="CE363"/>
      <c r="CF363"/>
      <c r="CG363"/>
    </row>
    <row r="364" spans="1:85" x14ac:dyDescent="0.25">
      <c r="A364" s="15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8"/>
      <c r="V364" s="8"/>
      <c r="W364" s="8"/>
      <c r="X364" s="8"/>
      <c r="Y364" s="8"/>
      <c r="Z364" s="8"/>
      <c r="AA364" s="8"/>
      <c r="AB364" s="8"/>
      <c r="AC364" s="15"/>
      <c r="AD364" s="15"/>
      <c r="AE364" s="7"/>
      <c r="AF364" s="15"/>
      <c r="AG364" s="15"/>
      <c r="AH364" s="15"/>
      <c r="AI364" s="15"/>
      <c r="AJ364" s="15"/>
      <c r="AK364" s="116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  <c r="BY364"/>
      <c r="BZ364"/>
      <c r="CA364"/>
      <c r="CB364"/>
      <c r="CC364"/>
      <c r="CD364"/>
      <c r="CE364"/>
      <c r="CF364"/>
      <c r="CG364"/>
    </row>
    <row r="365" spans="1:85" x14ac:dyDescent="0.25">
      <c r="AC365" s="1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  <c r="BY365"/>
      <c r="BZ365"/>
      <c r="CA365"/>
      <c r="CB365"/>
      <c r="CC365"/>
      <c r="CD365"/>
      <c r="CE365"/>
      <c r="CF365"/>
      <c r="CG365"/>
    </row>
    <row r="366" spans="1:85" x14ac:dyDescent="0.25">
      <c r="AC366" s="15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  <c r="BP366"/>
      <c r="BQ366"/>
      <c r="BR366"/>
      <c r="BS366"/>
      <c r="BT366"/>
      <c r="BU366"/>
      <c r="BV366"/>
      <c r="BW366"/>
      <c r="BX366"/>
      <c r="BY366"/>
      <c r="BZ366"/>
      <c r="CA366"/>
      <c r="CB366"/>
      <c r="CC366"/>
      <c r="CD366"/>
      <c r="CE366"/>
      <c r="CF366"/>
      <c r="CG366"/>
    </row>
  </sheetData>
  <mergeCells count="71">
    <mergeCell ref="AK14:AK16"/>
    <mergeCell ref="AE14:AJ15"/>
    <mergeCell ref="AE16:AE17"/>
    <mergeCell ref="AA17:AB17"/>
    <mergeCell ref="S14:AB16"/>
    <mergeCell ref="X17:Z17"/>
    <mergeCell ref="S17:T17"/>
    <mergeCell ref="I15:R16"/>
    <mergeCell ref="L17:M17"/>
    <mergeCell ref="N17:R17"/>
    <mergeCell ref="AJ16:AJ17"/>
    <mergeCell ref="AI16:AI17"/>
    <mergeCell ref="AH16:AH17"/>
    <mergeCell ref="AG16:AG17"/>
    <mergeCell ref="AF16:AF17"/>
    <mergeCell ref="AD14:AD17"/>
    <mergeCell ref="AC14:AC17"/>
    <mergeCell ref="J50:J52"/>
    <mergeCell ref="AE1:AK1"/>
    <mergeCell ref="AE2:AK3"/>
    <mergeCell ref="D4:AK4"/>
    <mergeCell ref="D5:AK5"/>
    <mergeCell ref="D6:AK6"/>
    <mergeCell ref="D7:AK7"/>
    <mergeCell ref="D8:AK8"/>
    <mergeCell ref="D9:AK9"/>
    <mergeCell ref="J11:AK11"/>
    <mergeCell ref="J12:AK12"/>
    <mergeCell ref="B14:R14"/>
    <mergeCell ref="B15:D17"/>
    <mergeCell ref="E15:F17"/>
    <mergeCell ref="G15:H17"/>
    <mergeCell ref="I17:J17"/>
    <mergeCell ref="R50:R52"/>
    <mergeCell ref="Q50:Q52"/>
    <mergeCell ref="P50:P52"/>
    <mergeCell ref="B50:B52"/>
    <mergeCell ref="O50:O52"/>
    <mergeCell ref="N50:N52"/>
    <mergeCell ref="M50:M52"/>
    <mergeCell ref="C50:C52"/>
    <mergeCell ref="L50:L52"/>
    <mergeCell ref="K50:K52"/>
    <mergeCell ref="D50:D52"/>
    <mergeCell ref="E50:E52"/>
    <mergeCell ref="F50:F52"/>
    <mergeCell ref="G50:G52"/>
    <mergeCell ref="H50:H52"/>
    <mergeCell ref="I50:I52"/>
    <mergeCell ref="W50:W52"/>
    <mergeCell ref="V50:V52"/>
    <mergeCell ref="U50:U52"/>
    <mergeCell ref="T50:T52"/>
    <mergeCell ref="S50:S52"/>
    <mergeCell ref="AB50:AB52"/>
    <mergeCell ref="AA50:AA52"/>
    <mergeCell ref="Z50:Z52"/>
    <mergeCell ref="Y50:Y52"/>
    <mergeCell ref="X50:X52"/>
    <mergeCell ref="AF50:AF52"/>
    <mergeCell ref="AE50:AE52"/>
    <mergeCell ref="AD50:AD52"/>
    <mergeCell ref="AC42:AC43"/>
    <mergeCell ref="AD42:AD43"/>
    <mergeCell ref="AC46:AC47"/>
    <mergeCell ref="AC50:AC51"/>
    <mergeCell ref="AK50:AK52"/>
    <mergeCell ref="AJ50:AJ52"/>
    <mergeCell ref="AI50:AI52"/>
    <mergeCell ref="AH50:AH52"/>
    <mergeCell ref="AG50:AG52"/>
  </mergeCells>
  <pageMargins left="0.19685038924217199" right="0.19685038924217199" top="0.98425197601318404" bottom="0.19685038924217199" header="0.31496062874794001" footer="0.15748031437397"/>
  <pageSetup paperSize="9" scale="58" fitToHeight="2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82"/>
  <sheetViews>
    <sheetView workbookViewId="0"/>
  </sheetViews>
  <sheetFormatPr defaultColWidth="9.140625" defaultRowHeight="15" x14ac:dyDescent="0.25"/>
  <cols>
    <col min="1" max="1" width="5" customWidth="1"/>
    <col min="2" max="2" width="5.28515625" customWidth="1"/>
    <col min="3" max="4" width="5" customWidth="1"/>
    <col min="5" max="6" width="5.85546875" customWidth="1"/>
    <col min="7" max="7" width="6.42578125" customWidth="1"/>
    <col min="8" max="8" width="6" customWidth="1"/>
    <col min="9" max="9" width="5.28515625" customWidth="1"/>
    <col min="10" max="10" width="4.42578125" customWidth="1"/>
    <col min="11" max="11" width="5.140625" customWidth="1"/>
    <col min="12" max="12" width="5.7109375" customWidth="1"/>
    <col min="13" max="13" width="6.85546875" customWidth="1"/>
    <col min="14" max="14" width="5.5703125" customWidth="1"/>
    <col min="15" max="23" width="5" customWidth="1"/>
    <col min="24" max="24" width="4.42578125" customWidth="1"/>
    <col min="25" max="25" width="67.7109375" customWidth="1"/>
    <col min="26" max="26" width="18.42578125" customWidth="1"/>
    <col min="27" max="27" width="13" customWidth="1"/>
    <col min="28" max="28" width="14.28515625" customWidth="1"/>
    <col min="29" max="29" width="32.28515625" customWidth="1"/>
    <col min="30" max="30" width="22.7109375" customWidth="1"/>
    <col min="31" max="31" width="13.7109375" style="5" customWidth="1"/>
    <col min="32" max="59" width="9.140625" style="5" customWidth="1"/>
  </cols>
  <sheetData>
    <row r="1" spans="1:59" ht="18.75" x14ac:dyDescent="0.3">
      <c r="Y1" s="117">
        <v>19</v>
      </c>
      <c r="AC1" s="208" t="s">
        <v>167</v>
      </c>
      <c r="AD1" s="208"/>
    </row>
    <row r="2" spans="1:59" ht="78.75" customHeight="1" x14ac:dyDescent="0.25">
      <c r="AC2" s="209" t="s">
        <v>168</v>
      </c>
      <c r="AD2" s="209"/>
    </row>
    <row r="3" spans="1:59" ht="16.5" customHeight="1" x14ac:dyDescent="0.3">
      <c r="A3" s="7"/>
      <c r="B3" s="7"/>
      <c r="C3" s="166" t="s">
        <v>169</v>
      </c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</row>
    <row r="4" spans="1:59" ht="15.75" customHeight="1" x14ac:dyDescent="0.3">
      <c r="A4" s="7"/>
      <c r="B4" s="7"/>
      <c r="C4" s="166" t="s">
        <v>170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</row>
    <row r="5" spans="1:59" ht="10.5" customHeight="1" x14ac:dyDescent="0.25">
      <c r="A5" s="7"/>
      <c r="B5" s="7"/>
      <c r="C5" s="169" t="s">
        <v>171</v>
      </c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</row>
    <row r="6" spans="1:59" ht="12.75" customHeight="1" x14ac:dyDescent="0.3">
      <c r="A6" s="7"/>
      <c r="B6" s="7"/>
      <c r="C6" s="163" t="s">
        <v>172</v>
      </c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</row>
    <row r="7" spans="1:59" s="118" customFormat="1" ht="14.25" customHeight="1" x14ac:dyDescent="0.25">
      <c r="A7" s="119"/>
      <c r="B7" s="119"/>
      <c r="C7" s="210" t="s">
        <v>173</v>
      </c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</row>
    <row r="8" spans="1:59" ht="14.25" customHeight="1" x14ac:dyDescent="0.3">
      <c r="A8" s="7"/>
      <c r="B8" s="7"/>
      <c r="C8" s="166" t="s">
        <v>174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</row>
    <row r="9" spans="1:59" ht="5.25" customHeight="1" x14ac:dyDescent="0.3">
      <c r="A9" s="7"/>
      <c r="B9" s="7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</row>
    <row r="10" spans="1:59" ht="16.5" customHeight="1" x14ac:dyDescent="0.35">
      <c r="A10" s="7"/>
      <c r="B10" s="7"/>
      <c r="C10" s="212" t="s">
        <v>7</v>
      </c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</row>
    <row r="11" spans="1:59" s="5" customFormat="1" ht="15.75" customHeight="1" x14ac:dyDescent="0.25">
      <c r="A11" s="7"/>
      <c r="B11" s="7"/>
      <c r="C11" s="170" t="s">
        <v>175</v>
      </c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</row>
    <row r="12" spans="1:59" s="5" customFormat="1" ht="15.75" customHeight="1" x14ac:dyDescent="0.25">
      <c r="A12" s="7"/>
      <c r="B12" s="7"/>
      <c r="C12" s="216" t="s">
        <v>9</v>
      </c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C12" s="217"/>
      <c r="AD12" s="218"/>
    </row>
    <row r="13" spans="1:59" s="5" customFormat="1" ht="24" customHeight="1" x14ac:dyDescent="0.25">
      <c r="A13" s="171" t="s">
        <v>10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3"/>
      <c r="O13" s="171" t="s">
        <v>11</v>
      </c>
      <c r="P13" s="197"/>
      <c r="Q13" s="197"/>
      <c r="R13" s="197"/>
      <c r="S13" s="197"/>
      <c r="T13" s="197"/>
      <c r="U13" s="197"/>
      <c r="V13" s="197"/>
      <c r="W13" s="197"/>
      <c r="X13" s="198"/>
      <c r="Y13" s="171" t="s">
        <v>12</v>
      </c>
      <c r="Z13" s="150" t="s">
        <v>13</v>
      </c>
      <c r="AA13" s="221" t="s">
        <v>176</v>
      </c>
      <c r="AB13" s="222"/>
      <c r="AC13" s="222"/>
      <c r="AD13" s="223"/>
    </row>
    <row r="14" spans="1:59" s="5" customFormat="1" x14ac:dyDescent="0.25">
      <c r="A14" s="171" t="s">
        <v>16</v>
      </c>
      <c r="B14" s="197"/>
      <c r="C14" s="198"/>
      <c r="D14" s="171" t="s">
        <v>17</v>
      </c>
      <c r="E14" s="198"/>
      <c r="F14" s="171" t="s">
        <v>18</v>
      </c>
      <c r="G14" s="198"/>
      <c r="H14" s="171" t="s">
        <v>19</v>
      </c>
      <c r="I14" s="197"/>
      <c r="J14" s="197"/>
      <c r="K14" s="197"/>
      <c r="L14" s="197"/>
      <c r="M14" s="197"/>
      <c r="N14" s="198"/>
      <c r="O14" s="213"/>
      <c r="P14" s="214"/>
      <c r="Q14" s="214"/>
      <c r="R14" s="214"/>
      <c r="S14" s="214"/>
      <c r="T14" s="214"/>
      <c r="U14" s="214"/>
      <c r="V14" s="214"/>
      <c r="W14" s="214"/>
      <c r="X14" s="215"/>
      <c r="Y14" s="219"/>
      <c r="Z14" s="151"/>
      <c r="AA14" s="221" t="s">
        <v>177</v>
      </c>
      <c r="AB14" s="221" t="s">
        <v>178</v>
      </c>
      <c r="AC14" s="221" t="s">
        <v>179</v>
      </c>
      <c r="AD14" s="221" t="s">
        <v>180</v>
      </c>
    </row>
    <row r="15" spans="1:59" s="5" customFormat="1" x14ac:dyDescent="0.25">
      <c r="A15" s="213"/>
      <c r="B15" s="214"/>
      <c r="C15" s="215"/>
      <c r="D15" s="213"/>
      <c r="E15" s="215"/>
      <c r="F15" s="213"/>
      <c r="G15" s="215"/>
      <c r="H15" s="213"/>
      <c r="I15" s="214"/>
      <c r="J15" s="214"/>
      <c r="K15" s="214"/>
      <c r="L15" s="214"/>
      <c r="M15" s="214"/>
      <c r="N15" s="215"/>
      <c r="O15" s="213"/>
      <c r="P15" s="214"/>
      <c r="Q15" s="214"/>
      <c r="R15" s="214"/>
      <c r="S15" s="214"/>
      <c r="T15" s="214"/>
      <c r="U15" s="214"/>
      <c r="V15" s="214"/>
      <c r="W15" s="214"/>
      <c r="X15" s="215"/>
      <c r="Y15" s="219"/>
      <c r="Z15" s="151"/>
      <c r="AA15" s="195"/>
      <c r="AB15" s="195"/>
      <c r="AC15" s="195"/>
      <c r="AD15" s="195"/>
    </row>
    <row r="16" spans="1:59" s="5" customFormat="1" x14ac:dyDescent="0.25">
      <c r="A16" s="199"/>
      <c r="B16" s="200"/>
      <c r="C16" s="201"/>
      <c r="D16" s="199"/>
      <c r="E16" s="201"/>
      <c r="F16" s="199"/>
      <c r="G16" s="201"/>
      <c r="H16" s="199"/>
      <c r="I16" s="200"/>
      <c r="J16" s="200"/>
      <c r="K16" s="200"/>
      <c r="L16" s="200"/>
      <c r="M16" s="200"/>
      <c r="N16" s="201"/>
      <c r="O16" s="199"/>
      <c r="P16" s="200"/>
      <c r="Q16" s="200"/>
      <c r="R16" s="200"/>
      <c r="S16" s="200"/>
      <c r="T16" s="200"/>
      <c r="U16" s="200"/>
      <c r="V16" s="200"/>
      <c r="W16" s="200"/>
      <c r="X16" s="201"/>
      <c r="Y16" s="220"/>
      <c r="Z16" s="152"/>
      <c r="AA16" s="224"/>
      <c r="AB16" s="224"/>
      <c r="AC16" s="224"/>
      <c r="AD16" s="224"/>
    </row>
    <row r="17" spans="1:30" s="5" customFormat="1" ht="15.75" customHeight="1" x14ac:dyDescent="0.25">
      <c r="A17" s="34">
        <v>1</v>
      </c>
      <c r="B17" s="34">
        <v>2</v>
      </c>
      <c r="C17" s="34">
        <v>3</v>
      </c>
      <c r="D17" s="38">
        <v>4</v>
      </c>
      <c r="E17" s="38">
        <v>5</v>
      </c>
      <c r="F17" s="38">
        <v>6</v>
      </c>
      <c r="G17" s="38">
        <v>7</v>
      </c>
      <c r="H17" s="38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f t="shared" ref="O17:AD17" si="0">N17+1</f>
        <v>15</v>
      </c>
      <c r="P17" s="34">
        <f t="shared" si="0"/>
        <v>16</v>
      </c>
      <c r="Q17" s="34">
        <f t="shared" si="0"/>
        <v>17</v>
      </c>
      <c r="R17" s="34">
        <f t="shared" si="0"/>
        <v>18</v>
      </c>
      <c r="S17" s="34">
        <f t="shared" si="0"/>
        <v>19</v>
      </c>
      <c r="T17" s="34">
        <f t="shared" si="0"/>
        <v>20</v>
      </c>
      <c r="U17" s="34">
        <f t="shared" si="0"/>
        <v>21</v>
      </c>
      <c r="V17" s="34">
        <f t="shared" si="0"/>
        <v>22</v>
      </c>
      <c r="W17" s="34">
        <f t="shared" si="0"/>
        <v>23</v>
      </c>
      <c r="X17" s="34">
        <f t="shared" si="0"/>
        <v>24</v>
      </c>
      <c r="Y17" s="34">
        <f t="shared" si="0"/>
        <v>25</v>
      </c>
      <c r="Z17" s="34">
        <f t="shared" si="0"/>
        <v>26</v>
      </c>
      <c r="AA17" s="34">
        <f t="shared" si="0"/>
        <v>27</v>
      </c>
      <c r="AB17" s="34">
        <f t="shared" si="0"/>
        <v>28</v>
      </c>
      <c r="AC17" s="34">
        <f t="shared" si="0"/>
        <v>29</v>
      </c>
      <c r="AD17" s="34">
        <f t="shared" si="0"/>
        <v>30</v>
      </c>
    </row>
    <row r="18" spans="1:30" s="5" customFormat="1" x14ac:dyDescent="0.25">
      <c r="A18" s="121"/>
      <c r="B18" s="121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43" t="s">
        <v>35</v>
      </c>
      <c r="Z18" s="50" t="s">
        <v>181</v>
      </c>
      <c r="AA18" s="101"/>
      <c r="AB18" s="101"/>
      <c r="AC18" s="101"/>
      <c r="AD18" s="101"/>
    </row>
    <row r="19" spans="1:30" s="5" customFormat="1" x14ac:dyDescent="0.25">
      <c r="A19" s="121"/>
      <c r="B19" s="121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43" t="s">
        <v>182</v>
      </c>
      <c r="Z19" s="50" t="s">
        <v>181</v>
      </c>
      <c r="AA19" s="101"/>
      <c r="AB19" s="101"/>
      <c r="AC19" s="101"/>
      <c r="AD19" s="101"/>
    </row>
    <row r="20" spans="1:30" s="5" customFormat="1" x14ac:dyDescent="0.25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23" t="s">
        <v>183</v>
      </c>
      <c r="Z20" s="50"/>
      <c r="AA20" s="101"/>
      <c r="AB20" s="101"/>
      <c r="AC20" s="101"/>
      <c r="AD20" s="101"/>
    </row>
    <row r="21" spans="1:30" s="5" customFormat="1" x14ac:dyDescent="0.25">
      <c r="A21" s="101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23" t="s">
        <v>184</v>
      </c>
      <c r="Z21" s="50" t="s">
        <v>185</v>
      </c>
      <c r="AA21" s="101"/>
      <c r="AB21" s="101"/>
      <c r="AC21" s="101"/>
      <c r="AD21" s="101"/>
    </row>
    <row r="22" spans="1:30" s="5" customFormat="1" x14ac:dyDescent="0.25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23" t="s">
        <v>186</v>
      </c>
      <c r="Z22" s="50" t="s">
        <v>185</v>
      </c>
      <c r="AA22" s="101"/>
      <c r="AB22" s="101"/>
      <c r="AC22" s="101"/>
      <c r="AD22" s="101"/>
    </row>
    <row r="23" spans="1:30" s="5" customFormat="1" x14ac:dyDescent="0.25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23" t="s">
        <v>187</v>
      </c>
      <c r="Z23" s="50"/>
      <c r="AA23" s="101"/>
      <c r="AB23" s="101"/>
      <c r="AC23" s="101"/>
      <c r="AD23" s="101"/>
    </row>
    <row r="24" spans="1:30" s="5" customFormat="1" x14ac:dyDescent="0.25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23" t="s">
        <v>188</v>
      </c>
      <c r="Z24" s="50" t="s">
        <v>185</v>
      </c>
      <c r="AA24" s="101"/>
      <c r="AB24" s="101"/>
      <c r="AC24" s="101"/>
      <c r="AD24" s="101"/>
    </row>
    <row r="25" spans="1:30" s="5" customFormat="1" x14ac:dyDescent="0.25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23" t="s">
        <v>189</v>
      </c>
      <c r="Z25" s="50" t="s">
        <v>185</v>
      </c>
      <c r="AA25" s="101"/>
      <c r="AB25" s="101"/>
      <c r="AC25" s="101"/>
      <c r="AD25" s="101"/>
    </row>
    <row r="26" spans="1:30" s="5" customFormat="1" x14ac:dyDescent="0.25">
      <c r="A26" s="101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23" t="s">
        <v>190</v>
      </c>
      <c r="Z26" s="50" t="s">
        <v>181</v>
      </c>
      <c r="AA26" s="101"/>
      <c r="AB26" s="101"/>
      <c r="AC26" s="101"/>
      <c r="AD26" s="101"/>
    </row>
    <row r="27" spans="1:30" s="5" customFormat="1" x14ac:dyDescent="0.25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23" t="s">
        <v>191</v>
      </c>
      <c r="Z27" s="50" t="s">
        <v>181</v>
      </c>
      <c r="AA27" s="101"/>
      <c r="AB27" s="101"/>
      <c r="AC27" s="101"/>
      <c r="AD27" s="101"/>
    </row>
    <row r="28" spans="1:30" s="5" customFormat="1" x14ac:dyDescent="0.25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23" t="s">
        <v>192</v>
      </c>
      <c r="Z28" s="50" t="s">
        <v>185</v>
      </c>
      <c r="AA28" s="101"/>
      <c r="AB28" s="101"/>
      <c r="AC28" s="101"/>
      <c r="AD28" s="101"/>
    </row>
    <row r="29" spans="1:30" s="5" customFormat="1" x14ac:dyDescent="0.25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23" t="s">
        <v>193</v>
      </c>
      <c r="Z29" s="50" t="s">
        <v>185</v>
      </c>
      <c r="AA29" s="101"/>
      <c r="AB29" s="101"/>
      <c r="AC29" s="101"/>
      <c r="AD29" s="101"/>
    </row>
    <row r="30" spans="1:30" s="5" customFormat="1" x14ac:dyDescent="0.25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23" t="s">
        <v>194</v>
      </c>
      <c r="Z30" s="50" t="s">
        <v>181</v>
      </c>
      <c r="AA30" s="101"/>
      <c r="AB30" s="101"/>
      <c r="AC30" s="101"/>
      <c r="AD30" s="101"/>
    </row>
    <row r="31" spans="1:30" s="5" customFormat="1" x14ac:dyDescent="0.25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23" t="s">
        <v>195</v>
      </c>
      <c r="Z31" s="50" t="s">
        <v>185</v>
      </c>
      <c r="AA31" s="101"/>
      <c r="AB31" s="101"/>
      <c r="AC31" s="101"/>
      <c r="AD31" s="101"/>
    </row>
    <row r="32" spans="1:30" s="5" customFormat="1" x14ac:dyDescent="0.25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23" t="s">
        <v>196</v>
      </c>
      <c r="Z32" s="50" t="s">
        <v>197</v>
      </c>
      <c r="AA32" s="101"/>
      <c r="AB32" s="101"/>
      <c r="AC32" s="101"/>
      <c r="AD32" s="101"/>
    </row>
    <row r="33" spans="1:30" s="5" customFormat="1" x14ac:dyDescent="0.25">
      <c r="A33" s="101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24" t="s">
        <v>198</v>
      </c>
      <c r="Z33" s="50" t="s">
        <v>181</v>
      </c>
      <c r="AA33" s="101"/>
      <c r="AB33" s="101"/>
      <c r="AC33" s="101"/>
      <c r="AD33" s="101"/>
    </row>
    <row r="34" spans="1:30" s="5" customFormat="1" x14ac:dyDescent="0.25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23" t="s">
        <v>199</v>
      </c>
      <c r="Z34" s="50" t="s">
        <v>185</v>
      </c>
      <c r="AA34" s="101"/>
      <c r="AB34" s="101"/>
      <c r="AC34" s="101"/>
      <c r="AD34" s="101"/>
    </row>
    <row r="35" spans="1:30" s="5" customFormat="1" x14ac:dyDescent="0.25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23" t="s">
        <v>200</v>
      </c>
      <c r="Z35" s="50" t="s">
        <v>185</v>
      </c>
      <c r="AA35" s="101"/>
      <c r="AB35" s="101"/>
      <c r="AC35" s="101"/>
      <c r="AD35" s="101"/>
    </row>
    <row r="36" spans="1:30" s="5" customFormat="1" x14ac:dyDescent="0.25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23" t="s">
        <v>201</v>
      </c>
      <c r="Z36" s="50" t="s">
        <v>181</v>
      </c>
      <c r="AA36" s="101"/>
      <c r="AB36" s="101"/>
      <c r="AC36" s="101"/>
      <c r="AD36" s="101"/>
    </row>
    <row r="37" spans="1:30" s="5" customFormat="1" x14ac:dyDescent="0.25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23" t="s">
        <v>202</v>
      </c>
      <c r="Z37" s="50" t="s">
        <v>185</v>
      </c>
      <c r="AA37" s="101"/>
      <c r="AB37" s="101"/>
      <c r="AC37" s="101"/>
      <c r="AD37" s="101"/>
    </row>
    <row r="38" spans="1:30" s="5" customFormat="1" x14ac:dyDescent="0.25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23" t="s">
        <v>203</v>
      </c>
      <c r="Z38" s="50" t="s">
        <v>185</v>
      </c>
      <c r="AA38" s="101"/>
      <c r="AB38" s="101"/>
      <c r="AC38" s="101"/>
      <c r="AD38" s="101"/>
    </row>
    <row r="39" spans="1:30" s="5" customFormat="1" ht="13.5" customHeight="1" x14ac:dyDescent="0.2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23" t="s">
        <v>204</v>
      </c>
      <c r="Z39" s="50" t="s">
        <v>181</v>
      </c>
      <c r="AA39" s="101"/>
      <c r="AB39" s="101"/>
      <c r="AC39" s="101"/>
      <c r="AD39" s="101"/>
    </row>
    <row r="40" spans="1:30" s="5" customFormat="1" x14ac:dyDescent="0.25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23" t="s">
        <v>199</v>
      </c>
      <c r="Z40" s="50" t="s">
        <v>185</v>
      </c>
      <c r="AA40" s="101"/>
      <c r="AB40" s="101"/>
      <c r="AC40" s="101"/>
      <c r="AD40" s="101"/>
    </row>
    <row r="41" spans="1:30" s="5" customFormat="1" ht="17.25" customHeight="1" x14ac:dyDescent="0.25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23" t="s">
        <v>200</v>
      </c>
      <c r="Z41" s="50" t="s">
        <v>197</v>
      </c>
      <c r="AA41" s="101"/>
      <c r="AB41" s="101"/>
      <c r="AC41" s="101"/>
      <c r="AD41" s="101"/>
    </row>
    <row r="42" spans="1:30" s="5" customFormat="1" ht="16.5" customHeight="1" x14ac:dyDescent="0.25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24" t="s">
        <v>205</v>
      </c>
      <c r="Z42" s="50" t="s">
        <v>206</v>
      </c>
      <c r="AA42" s="101"/>
      <c r="AB42" s="101"/>
      <c r="AC42" s="101"/>
      <c r="AD42" s="101"/>
    </row>
    <row r="43" spans="1:30" s="5" customFormat="1" x14ac:dyDescent="0.25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23" t="s">
        <v>207</v>
      </c>
      <c r="Z43" s="50" t="s">
        <v>185</v>
      </c>
      <c r="AA43" s="101"/>
      <c r="AB43" s="101"/>
      <c r="AC43" s="101"/>
      <c r="AD43" s="101"/>
    </row>
    <row r="44" spans="1:30" s="5" customFormat="1" ht="19.5" customHeight="1" x14ac:dyDescent="0.25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23" t="s">
        <v>208</v>
      </c>
      <c r="Z44" s="50" t="s">
        <v>181</v>
      </c>
      <c r="AA44" s="101"/>
      <c r="AB44" s="101"/>
      <c r="AC44" s="101"/>
      <c r="AD44" s="101"/>
    </row>
    <row r="45" spans="1:30" s="5" customFormat="1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23" t="s">
        <v>199</v>
      </c>
      <c r="Z45" s="50" t="s">
        <v>185</v>
      </c>
      <c r="AA45" s="101"/>
      <c r="AB45" s="101"/>
      <c r="AC45" s="101"/>
      <c r="AD45" s="101"/>
    </row>
    <row r="46" spans="1:30" s="5" customFormat="1" ht="13.5" customHeight="1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23" t="s">
        <v>209</v>
      </c>
      <c r="Z46" s="50" t="s">
        <v>185</v>
      </c>
      <c r="AA46" s="101"/>
      <c r="AB46" s="101"/>
      <c r="AC46" s="101"/>
      <c r="AD46" s="101"/>
    </row>
    <row r="47" spans="1:30" s="5" customFormat="1" x14ac:dyDescent="0.2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23" t="s">
        <v>210</v>
      </c>
      <c r="Z47" s="50" t="s">
        <v>181</v>
      </c>
      <c r="AA47" s="101"/>
      <c r="AB47" s="101"/>
      <c r="AC47" s="101"/>
      <c r="AD47" s="101"/>
    </row>
    <row r="48" spans="1:30" s="5" customFormat="1" x14ac:dyDescent="0.2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23" t="s">
        <v>211</v>
      </c>
      <c r="Z48" s="50" t="s">
        <v>181</v>
      </c>
      <c r="AA48" s="101"/>
      <c r="AB48" s="101"/>
      <c r="AC48" s="101"/>
      <c r="AD48" s="101"/>
    </row>
    <row r="49" spans="1:30" s="5" customFormat="1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23" t="s">
        <v>192</v>
      </c>
      <c r="Z49" s="50" t="s">
        <v>185</v>
      </c>
      <c r="AA49" s="101"/>
      <c r="AB49" s="101"/>
      <c r="AC49" s="101"/>
      <c r="AD49" s="101"/>
    </row>
    <row r="50" spans="1:30" s="5" customFormat="1" ht="16.5" customHeight="1" x14ac:dyDescent="0.2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23" t="s">
        <v>212</v>
      </c>
      <c r="Z50" s="50" t="s">
        <v>185</v>
      </c>
      <c r="AA50" s="101"/>
      <c r="AB50" s="101"/>
      <c r="AC50" s="101"/>
      <c r="AD50" s="101"/>
    </row>
    <row r="51" spans="1:30" s="5" customFormat="1" ht="12" customHeight="1" x14ac:dyDescent="0.25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23" t="s">
        <v>213</v>
      </c>
      <c r="Z51" s="50" t="s">
        <v>206</v>
      </c>
      <c r="AA51" s="101"/>
      <c r="AB51" s="101"/>
      <c r="AC51" s="101"/>
      <c r="AD51" s="101"/>
    </row>
    <row r="52" spans="1:30" s="5" customFormat="1" x14ac:dyDescent="0.2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23" t="s">
        <v>214</v>
      </c>
      <c r="Z52" s="50" t="s">
        <v>185</v>
      </c>
      <c r="AA52" s="101"/>
      <c r="AB52" s="101"/>
      <c r="AC52" s="101"/>
      <c r="AD52" s="101"/>
    </row>
    <row r="53" spans="1:30" s="5" customFormat="1" ht="15" customHeight="1" x14ac:dyDescent="0.25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24" t="s">
        <v>215</v>
      </c>
      <c r="Z53" s="50" t="s">
        <v>206</v>
      </c>
      <c r="AA53" s="101"/>
      <c r="AB53" s="101"/>
      <c r="AC53" s="101"/>
      <c r="AD53" s="101"/>
    </row>
    <row r="54" spans="1:30" s="5" customFormat="1" x14ac:dyDescent="0.25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23" t="s">
        <v>214</v>
      </c>
      <c r="Z54" s="50" t="s">
        <v>185</v>
      </c>
      <c r="AA54" s="101"/>
      <c r="AB54" s="101"/>
      <c r="AC54" s="101"/>
      <c r="AD54" s="101"/>
    </row>
    <row r="55" spans="1:30" s="5" customForma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23" t="s">
        <v>216</v>
      </c>
      <c r="Z55" s="50" t="s">
        <v>181</v>
      </c>
      <c r="AA55" s="101"/>
      <c r="AB55" s="101"/>
      <c r="AC55" s="101"/>
      <c r="AD55" s="101"/>
    </row>
    <row r="56" spans="1:30" s="5" customFormat="1" x14ac:dyDescent="0.25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23" t="s">
        <v>192</v>
      </c>
      <c r="Z56" s="50" t="s">
        <v>185</v>
      </c>
      <c r="AA56" s="101"/>
      <c r="AB56" s="101"/>
      <c r="AC56" s="101"/>
      <c r="AD56" s="101"/>
    </row>
    <row r="57" spans="1:30" s="5" customFormat="1" x14ac:dyDescent="0.25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23" t="s">
        <v>212</v>
      </c>
      <c r="Z57" s="50" t="s">
        <v>185</v>
      </c>
      <c r="AA57" s="101"/>
      <c r="AB57" s="101"/>
      <c r="AC57" s="101"/>
      <c r="AD57" s="101"/>
    </row>
    <row r="58" spans="1:30" s="5" customFormat="1" ht="14.25" customHeigh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23" t="s">
        <v>217</v>
      </c>
      <c r="Z58" s="50" t="s">
        <v>206</v>
      </c>
      <c r="AA58" s="101"/>
      <c r="AB58" s="101"/>
      <c r="AC58" s="101"/>
      <c r="AD58" s="101"/>
    </row>
    <row r="59" spans="1:30" s="5" customFormat="1" x14ac:dyDescent="0.25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23" t="s">
        <v>214</v>
      </c>
      <c r="Z59" s="50" t="s">
        <v>185</v>
      </c>
      <c r="AA59" s="101"/>
      <c r="AB59" s="101"/>
      <c r="AC59" s="101"/>
      <c r="AD59" s="101"/>
    </row>
    <row r="60" spans="1:30" s="5" customFormat="1" ht="15.75" customHeight="1" x14ac:dyDescent="0.25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24" t="s">
        <v>218</v>
      </c>
      <c r="Z60" s="50" t="s">
        <v>206</v>
      </c>
      <c r="AA60" s="101"/>
      <c r="AB60" s="101"/>
      <c r="AC60" s="101"/>
      <c r="AD60" s="101"/>
    </row>
    <row r="61" spans="1:30" s="5" customFormat="1" x14ac:dyDescent="0.25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23" t="s">
        <v>214</v>
      </c>
      <c r="Z61" s="50" t="s">
        <v>197</v>
      </c>
      <c r="AA61" s="101"/>
      <c r="AB61" s="101"/>
      <c r="AC61" s="101"/>
      <c r="AD61" s="101"/>
    </row>
    <row r="62" spans="1:30" s="5" customFormat="1" x14ac:dyDescent="0.25">
      <c r="A62" s="101"/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23" t="s">
        <v>219</v>
      </c>
      <c r="Z62" s="50" t="s">
        <v>181</v>
      </c>
      <c r="AA62" s="101"/>
      <c r="AB62" s="101"/>
      <c r="AC62" s="101"/>
      <c r="AD62" s="101"/>
    </row>
    <row r="63" spans="1:30" s="5" customFormat="1" x14ac:dyDescent="0.25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23" t="s">
        <v>220</v>
      </c>
      <c r="Z63" s="50" t="s">
        <v>185</v>
      </c>
      <c r="AA63" s="101"/>
      <c r="AB63" s="101"/>
      <c r="AC63" s="101"/>
      <c r="AD63" s="101"/>
    </row>
    <row r="64" spans="1:30" s="5" customFormat="1" x14ac:dyDescent="0.25">
      <c r="A64" s="101"/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24" t="s">
        <v>221</v>
      </c>
      <c r="Z64" s="50" t="s">
        <v>181</v>
      </c>
      <c r="AA64" s="101"/>
      <c r="AB64" s="101"/>
      <c r="AC64" s="101"/>
      <c r="AD64" s="101"/>
    </row>
    <row r="65" spans="1:30" s="5" customFormat="1" ht="24" x14ac:dyDescent="0.25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24" t="s">
        <v>222</v>
      </c>
      <c r="Z65" s="50" t="s">
        <v>181</v>
      </c>
      <c r="AA65" s="101"/>
      <c r="AB65" s="101"/>
      <c r="AC65" s="101"/>
      <c r="AD65" s="101"/>
    </row>
    <row r="66" spans="1:30" s="5" customFormat="1" ht="24" x14ac:dyDescent="0.25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23" t="s">
        <v>223</v>
      </c>
      <c r="Z66" s="50" t="s">
        <v>181</v>
      </c>
      <c r="AA66" s="101"/>
      <c r="AB66" s="101"/>
      <c r="AC66" s="101"/>
      <c r="AD66" s="101"/>
    </row>
    <row r="67" spans="1:30" s="5" customFormat="1" ht="18.75" customHeight="1" x14ac:dyDescent="0.25">
      <c r="A67" s="101"/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23" t="s">
        <v>224</v>
      </c>
      <c r="Z67" s="50" t="s">
        <v>181</v>
      </c>
      <c r="AA67" s="101"/>
      <c r="AB67" s="101"/>
      <c r="AC67" s="101"/>
      <c r="AD67" s="101"/>
    </row>
    <row r="68" spans="1:30" s="5" customFormat="1" ht="17.25" customHeight="1" x14ac:dyDescent="0.25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23" t="s">
        <v>225</v>
      </c>
      <c r="Z68" s="50" t="s">
        <v>181</v>
      </c>
      <c r="AA68" s="101"/>
      <c r="AB68" s="101"/>
      <c r="AC68" s="101"/>
      <c r="AD68" s="101"/>
    </row>
    <row r="69" spans="1:30" s="125" customFormat="1" ht="9.75" customHeight="1" x14ac:dyDescent="0.2"/>
    <row r="70" spans="1:30" s="125" customFormat="1" ht="12.75" x14ac:dyDescent="0.2">
      <c r="J70" s="228" t="s">
        <v>226</v>
      </c>
      <c r="K70" s="228"/>
      <c r="L70" s="228"/>
      <c r="M70" s="228"/>
      <c r="N70" s="228"/>
      <c r="O70" s="228"/>
      <c r="P70" s="228"/>
      <c r="Q70" s="228"/>
      <c r="R70" s="228"/>
      <c r="S70" s="228"/>
      <c r="T70" s="228"/>
      <c r="U70" s="228"/>
      <c r="V70" s="228"/>
      <c r="W70" s="228"/>
      <c r="X70" s="228"/>
      <c r="Y70" s="228"/>
      <c r="Z70" s="228"/>
      <c r="AA70" s="228"/>
      <c r="AB70" s="228"/>
      <c r="AC70" s="228"/>
      <c r="AD70" s="228"/>
    </row>
    <row r="71" spans="1:30" s="125" customFormat="1" ht="16.5" customHeight="1" x14ac:dyDescent="0.2">
      <c r="J71" s="226" t="s">
        <v>227</v>
      </c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V71" s="226"/>
      <c r="W71" s="226"/>
      <c r="X71" s="226"/>
      <c r="Y71" s="226"/>
      <c r="Z71" s="226"/>
      <c r="AA71" s="226"/>
      <c r="AB71" s="226"/>
      <c r="AC71" s="227"/>
      <c r="AD71" s="227"/>
    </row>
    <row r="72" spans="1:30" s="125" customFormat="1" ht="12.75" x14ac:dyDescent="0.2">
      <c r="J72" s="226" t="s">
        <v>228</v>
      </c>
      <c r="K72" s="226"/>
      <c r="L72" s="226"/>
      <c r="M72" s="226"/>
      <c r="N72" s="226"/>
      <c r="O72" s="226"/>
      <c r="P72" s="226"/>
      <c r="Q72" s="226"/>
      <c r="R72" s="226"/>
      <c r="S72" s="226"/>
      <c r="T72" s="226"/>
      <c r="U72" s="226"/>
      <c r="V72" s="226"/>
      <c r="W72" s="226"/>
      <c r="X72" s="226"/>
      <c r="Y72" s="226"/>
      <c r="Z72" s="226"/>
      <c r="AA72" s="226"/>
      <c r="AB72" s="226"/>
      <c r="AC72" s="127"/>
      <c r="AD72" s="128"/>
    </row>
    <row r="73" spans="1:30" s="125" customFormat="1" ht="12.75" x14ac:dyDescent="0.2">
      <c r="J73" s="226" t="s">
        <v>229</v>
      </c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26"/>
      <c r="V73" s="226"/>
      <c r="W73" s="226"/>
      <c r="X73" s="226"/>
      <c r="Y73" s="226"/>
      <c r="Z73" s="226"/>
      <c r="AA73" s="226"/>
      <c r="AB73" s="226"/>
      <c r="AC73" s="127"/>
      <c r="AD73" s="128"/>
    </row>
    <row r="74" spans="1:30" s="125" customFormat="1" ht="12.75" customHeight="1" x14ac:dyDescent="0.2">
      <c r="J74" s="126"/>
      <c r="K74" s="226" t="s">
        <v>230</v>
      </c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226"/>
      <c r="AC74" s="226"/>
    </row>
    <row r="75" spans="1:30" s="125" customFormat="1" ht="37.5" customHeight="1" x14ac:dyDescent="0.2">
      <c r="B75" s="229" t="s">
        <v>231</v>
      </c>
      <c r="C75" s="229"/>
      <c r="D75" s="229"/>
      <c r="E75" s="229"/>
      <c r="F75" s="229"/>
      <c r="G75" s="229"/>
      <c r="H75" s="229"/>
      <c r="I75" s="229"/>
      <c r="J75" s="229"/>
      <c r="K75" s="229"/>
      <c r="L75" s="229"/>
      <c r="M75" s="229"/>
      <c r="N75" s="229"/>
      <c r="O75" s="229"/>
      <c r="P75" s="229"/>
      <c r="Q75" s="229"/>
      <c r="R75" s="229"/>
      <c r="S75" s="229"/>
      <c r="T75" s="229"/>
      <c r="U75" s="229"/>
      <c r="V75" s="229"/>
      <c r="W75" s="229"/>
      <c r="X75" s="229"/>
      <c r="Y75" s="229"/>
      <c r="AB75" s="225" t="s">
        <v>232</v>
      </c>
      <c r="AC75" s="225"/>
      <c r="AD75" s="225"/>
    </row>
    <row r="76" spans="1:30" s="125" customFormat="1" ht="37.5" customHeight="1" x14ac:dyDescent="0.2">
      <c r="B76" s="129"/>
      <c r="C76" s="129"/>
      <c r="D76" s="129"/>
      <c r="E76" s="129"/>
      <c r="F76" s="129"/>
      <c r="G76" s="129"/>
      <c r="H76" s="129"/>
      <c r="I76" s="129"/>
      <c r="J76" s="225" t="s">
        <v>233</v>
      </c>
      <c r="K76" s="225"/>
      <c r="L76" s="225"/>
      <c r="M76" s="225"/>
      <c r="N76" s="225"/>
      <c r="O76" s="225"/>
      <c r="P76" s="225"/>
      <c r="Q76" s="225"/>
      <c r="R76" s="129"/>
      <c r="S76" s="129"/>
      <c r="T76" s="129"/>
      <c r="U76" s="129"/>
      <c r="V76" s="129"/>
      <c r="W76" s="129"/>
      <c r="X76" s="129"/>
      <c r="Y76" s="129"/>
      <c r="AB76" s="129"/>
      <c r="AC76" s="129"/>
      <c r="AD76" s="129"/>
    </row>
    <row r="77" spans="1:30" s="6" customFormat="1" ht="23.25" x14ac:dyDescent="0.35">
      <c r="AC77" s="130"/>
    </row>
    <row r="78" spans="1:30" s="5" customFormat="1" x14ac:dyDescent="0.25"/>
    <row r="79" spans="1:30" s="5" customFormat="1" x14ac:dyDescent="0.25"/>
    <row r="80" spans="1:30" s="5" customFormat="1" x14ac:dyDescent="0.25"/>
    <row r="81" s="5" customFormat="1" x14ac:dyDescent="0.25"/>
    <row r="82" s="5" customFormat="1" x14ac:dyDescent="0.25"/>
  </sheetData>
  <mergeCells count="35">
    <mergeCell ref="J76:Q76"/>
    <mergeCell ref="A14:C16"/>
    <mergeCell ref="D14:E16"/>
    <mergeCell ref="AB75:AD75"/>
    <mergeCell ref="K74:AC74"/>
    <mergeCell ref="AC71:AD71"/>
    <mergeCell ref="J70:AD70"/>
    <mergeCell ref="J73:AB73"/>
    <mergeCell ref="J72:AB72"/>
    <mergeCell ref="J71:AB71"/>
    <mergeCell ref="B75:Y75"/>
    <mergeCell ref="A13:N13"/>
    <mergeCell ref="O13:X16"/>
    <mergeCell ref="F14:G16"/>
    <mergeCell ref="H14:N16"/>
    <mergeCell ref="O11:AD11"/>
    <mergeCell ref="C11:N11"/>
    <mergeCell ref="C12:AD12"/>
    <mergeCell ref="Y13:Y16"/>
    <mergeCell ref="AA13:AD13"/>
    <mergeCell ref="AC14:AC16"/>
    <mergeCell ref="AD14:AD16"/>
    <mergeCell ref="Z13:Z16"/>
    <mergeCell ref="AB14:AB16"/>
    <mergeCell ref="AA14:AA16"/>
    <mergeCell ref="C6:AD6"/>
    <mergeCell ref="C7:AD7"/>
    <mergeCell ref="C8:AD8"/>
    <mergeCell ref="C9:AD9"/>
    <mergeCell ref="C10:AD10"/>
    <mergeCell ref="AC1:AD1"/>
    <mergeCell ref="AC2:AD2"/>
    <mergeCell ref="C3:AD3"/>
    <mergeCell ref="C4:AD4"/>
    <mergeCell ref="C5:AD5"/>
  </mergeCells>
  <pageMargins left="0.19685038924217199" right="0.19685038924217199" top="0.19685038924217199" bottom="0.15748031437397" header="0.31496062874794001" footer="0.15748031437397"/>
  <pageSetup paperSize="8" scale="4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</vt:lpstr>
      <vt:lpstr>Приложение 4</vt:lpstr>
      <vt:lpstr>'Приложение 1 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2024-01-09T07:55:31Z</cp:lastPrinted>
  <dcterms:modified xsi:type="dcterms:W3CDTF">2024-01-09T07:57:33Z</dcterms:modified>
</cp:coreProperties>
</file>